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475" windowHeight="77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'Ark1'!$A$1:$R$252</definedName>
  </definedNames>
  <calcPr fullCalcOnLoad="1"/>
</workbook>
</file>

<file path=xl/sharedStrings.xml><?xml version="1.0" encoding="utf-8"?>
<sst xmlns="http://schemas.openxmlformats.org/spreadsheetml/2006/main" count="235" uniqueCount="166">
  <si>
    <t>Vurder følgende forhold:</t>
  </si>
  <si>
    <t>helt iorden</t>
  </si>
  <si>
    <t>Kan forbedres</t>
  </si>
  <si>
    <t>Bør ændres</t>
  </si>
  <si>
    <t>Skal ændres</t>
  </si>
  <si>
    <t>Ikke relevant</t>
  </si>
  <si>
    <t>Bemærkninger</t>
  </si>
  <si>
    <t>1.01</t>
  </si>
  <si>
    <t>1.02</t>
  </si>
  <si>
    <t>1.03</t>
  </si>
  <si>
    <t>1.04</t>
  </si>
  <si>
    <t>1.05</t>
  </si>
  <si>
    <t>1.06</t>
  </si>
  <si>
    <t>1. Fysiske forhold</t>
  </si>
  <si>
    <t>1.07</t>
  </si>
  <si>
    <t>1.08</t>
  </si>
  <si>
    <t>1.09</t>
  </si>
  <si>
    <t>1.10</t>
  </si>
  <si>
    <t>Temperatur</t>
  </si>
  <si>
    <t>Trækgener</t>
  </si>
  <si>
    <t>Luftkvalitet (evt. støv, lugt, tobaksrøg)</t>
  </si>
  <si>
    <t>Blænding eller spejling i PC skærme</t>
  </si>
  <si>
    <t>Arbejdsbelysning</t>
  </si>
  <si>
    <t>Mulighed for dagslys</t>
  </si>
  <si>
    <t>Lokalets akustik</t>
  </si>
  <si>
    <t>Støj fra personer, udstyr eller ventilation</t>
  </si>
  <si>
    <t>Velfærdsforanstaltninger (toiletter, spisesteder mm)</t>
  </si>
  <si>
    <t>Andet vedrørende fysiske forhold</t>
  </si>
  <si>
    <t xml:space="preserve">     Sæt kryds</t>
  </si>
  <si>
    <t>2. Ergonomiske forhold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</si>
  <si>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</si>
  <si>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</si>
  <si>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</si>
  <si>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</si>
  <si>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</si>
  <si>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</si>
  <si>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</si>
  <si>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</si>
  <si>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</si>
  <si>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3. Psykosociale forhold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</si>
  <si>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</si>
  <si>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</si>
  <si>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</si>
  <si>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</si>
  <si>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</si>
  <si>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</si>
  <si>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</si>
  <si>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</si>
  <si>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</si>
  <si>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3.14</t>
  </si>
  <si>
    <t>3.15</t>
  </si>
  <si>
    <t>3.16</t>
  </si>
  <si>
    <t>3.17</t>
  </si>
  <si>
    <t>3.18</t>
  </si>
  <si>
    <t>3.19</t>
  </si>
  <si>
    <t>3.20</t>
  </si>
  <si>
    <t>3.21</t>
  </si>
  <si>
    <t>4. Kemiske og biologiske forhold</t>
  </si>
  <si>
    <t>4.01</t>
  </si>
  <si>
    <t>4.02</t>
  </si>
  <si>
    <t>4.03</t>
  </si>
  <si>
    <t>4.04</t>
  </si>
  <si>
    <t>5. Ulykker</t>
  </si>
  <si>
    <t>5.01</t>
  </si>
  <si>
    <t>5.02</t>
  </si>
  <si>
    <t>5.03</t>
  </si>
  <si>
    <t>5.04</t>
  </si>
  <si>
    <t>5.05</t>
  </si>
  <si>
    <t>6. Andet</t>
  </si>
  <si>
    <t>6.01</t>
  </si>
  <si>
    <t>6.02</t>
  </si>
  <si>
    <t>6.03</t>
  </si>
  <si>
    <t>6.04</t>
  </si>
  <si>
    <t>6.05</t>
  </si>
  <si>
    <t>6.06</t>
  </si>
  <si>
    <t>6.07</t>
  </si>
  <si>
    <t>6.08</t>
  </si>
  <si>
    <t>Analyseskema/konklusion på APV skemaet</t>
  </si>
  <si>
    <t>Helt iorden</t>
  </si>
  <si>
    <t xml:space="preserve">Bør ændres </t>
  </si>
  <si>
    <t>Arbejdsstillinger</t>
  </si>
  <si>
    <t xml:space="preserve">Mulighed for variation i arbejdsstillinger </t>
  </si>
  <si>
    <t>Pladsforhold på arbejdspladsen</t>
  </si>
  <si>
    <t>Mulighed for underarmsstøtte ved musearbejde</t>
  </si>
  <si>
    <t>Mulighed for indstilling af bord, stol og skærm</t>
  </si>
  <si>
    <t>Tunge løft</t>
  </si>
  <si>
    <t>Andet vedrørende ergonomiske forhold</t>
  </si>
  <si>
    <t>Arbejdskrav</t>
  </si>
  <si>
    <t>Passende variation i arbejdet</t>
  </si>
  <si>
    <t>Arbejdsmængde og arbejdstempo</t>
  </si>
  <si>
    <t>Arbejdstidens placering og længde</t>
  </si>
  <si>
    <t>Arbejde ved computeren (brugervenlighed/kendskab)</t>
  </si>
  <si>
    <t>Forstyrrelser i arbejdet</t>
  </si>
  <si>
    <t>Mulighed for indflydelse</t>
  </si>
  <si>
    <t>Udviklingsmuligheder</t>
  </si>
  <si>
    <t>Anerkendelse for veludført arbejde</t>
  </si>
  <si>
    <t>Mobning/chikane</t>
  </si>
  <si>
    <t>Retfærdighed på arbejdspladsen</t>
  </si>
  <si>
    <t>Tillid på arbejdspladsen</t>
  </si>
  <si>
    <t>Kontakten med kunder/brugere/borgere</t>
  </si>
  <si>
    <t>Vold og trusler om vold</t>
  </si>
  <si>
    <t>Jobusikkerhed</t>
  </si>
  <si>
    <t>Andet vedrørende psykosociale forhold</t>
  </si>
  <si>
    <t>Hygiejne og kvalitet af rengøring</t>
  </si>
  <si>
    <t>Fugt og skimmelsvampe</t>
  </si>
  <si>
    <t>Andet vedrørende kemiske og biologiske forhold</t>
  </si>
  <si>
    <t>Risiko for fald</t>
  </si>
  <si>
    <t>Anden risiko for ulykker</t>
  </si>
  <si>
    <t>Førstehjælp- og brandslukningsudstyr</t>
  </si>
  <si>
    <t>Nødplaner ved ulykker og brand</t>
  </si>
  <si>
    <t>Andet vedrørende ulykker</t>
  </si>
  <si>
    <t>Viden og holdning til arbejdsmiljø</t>
  </si>
  <si>
    <t>Din vurdering af fraværet i din afdeling</t>
  </si>
  <si>
    <t>Din vurdering af arbejdsmiljøets betydning for fraværet</t>
  </si>
  <si>
    <t>Hvad mener du om indsatsen i forhold til fravær</t>
  </si>
  <si>
    <t>Introduktion og oplæring af nye medarbejdere</t>
  </si>
  <si>
    <t>Arbejdsmiljøforhold for gravide</t>
  </si>
  <si>
    <t>Arbejdsmiljøforhold for unge under 18 år</t>
  </si>
  <si>
    <t>Andet</t>
  </si>
  <si>
    <t>Fysiske forhold</t>
  </si>
  <si>
    <t>Ergoniomiske forhold</t>
  </si>
  <si>
    <t>Psykosociale forhold</t>
  </si>
  <si>
    <t>Kemiske og biologiske forhold</t>
  </si>
  <si>
    <t>Ulykker</t>
  </si>
  <si>
    <t>Diagram Fysiske forhold</t>
  </si>
  <si>
    <t>Diagram Ergonomiske forhold</t>
  </si>
  <si>
    <t>Diagram Psykosociale forhold</t>
  </si>
  <si>
    <t>Diagram Kemiske/Biologiske forhold</t>
  </si>
  <si>
    <t>Diagram Ulykker</t>
  </si>
  <si>
    <t>Diagram Andet</t>
  </si>
  <si>
    <t>Hvordan vurderer du selv din APV?</t>
  </si>
  <si>
    <r>
      <rPr>
        <b/>
        <sz val="16"/>
        <color indexed="8"/>
        <rFont val="Calibri"/>
        <family val="2"/>
      </rPr>
      <t xml:space="preserve">A.A. Service &amp; Transport Danmark A/S </t>
    </r>
    <r>
      <rPr>
        <sz val="12"/>
        <color indexed="8"/>
        <rFont val="Calibri"/>
        <family val="2"/>
      </rPr>
      <t>- APV Skema</t>
    </r>
  </si>
  <si>
    <t>Navn:</t>
  </si>
  <si>
    <t>Periode:</t>
  </si>
  <si>
    <t>Omfanget af skærmarbejde i løbet af dagen</t>
  </si>
  <si>
    <t>Farlige stoffer og materialer (kemikalier)</t>
  </si>
  <si>
    <t>Resume:</t>
  </si>
  <si>
    <t>Varigheden af koncentreret indtastningsarb. eller med mus pr. dag</t>
  </si>
  <si>
    <t>Kommentar fra skema</t>
  </si>
  <si>
    <t>Opfølgning</t>
  </si>
  <si>
    <t>Ansvarlig</t>
  </si>
  <si>
    <t>Udført</t>
  </si>
  <si>
    <t xml:space="preserve">Samlet </t>
  </si>
  <si>
    <t>Analyse på APV</t>
  </si>
  <si>
    <t>Eventuelle bemærkninger:</t>
  </si>
  <si>
    <t>Skemaet sendes til lai@aaservice.dk efter endt udfyldelse</t>
  </si>
  <si>
    <t>Samarbejdet mellem afdelinger</t>
  </si>
  <si>
    <t>3.10</t>
  </si>
  <si>
    <t>Information og kommunikation</t>
  </si>
  <si>
    <t>3.11</t>
  </si>
  <si>
    <t>Faglig støtte fra ledelsen</t>
  </si>
  <si>
    <t>Agenda</t>
  </si>
  <si>
    <t>Sidste APV</t>
  </si>
  <si>
    <t>APV</t>
  </si>
  <si>
    <t>Fælles evaluering af skemaet (se også side 3)</t>
  </si>
  <si>
    <t>Problemstillinger/Løsningsforslagene</t>
  </si>
  <si>
    <t>Handlingsplan</t>
  </si>
  <si>
    <t>Styringsmanualen/Audit</t>
  </si>
  <si>
    <t>OHSAS:18001</t>
  </si>
  <si>
    <t>Kontrol af udstyr og hjælpemidler</t>
  </si>
  <si>
    <t>Afvigelsesrapporter og Nær ved hændelser</t>
  </si>
  <si>
    <t>Kursusplaner/ønsker 2013</t>
  </si>
  <si>
    <t>MUS</t>
  </si>
  <si>
    <t>"Verdens bedste arbejdsplads"</t>
  </si>
  <si>
    <t>Sikkerhedsorganisationen valg i 2013</t>
  </si>
  <si>
    <t>Diverse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</si>
</sst>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4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0" fontId="1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0" fontId="39" fillId="24" borderId="3" applyNumberFormat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69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1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 textRotation="180"/>
    </xf>
    <xf numFmtId="0" fontId="0" fillId="33" borderId="13" xfId="0" applyFill="1" applyBorder="1" applyAlignment="1">
      <alignment horizontal="left" vertical="top" textRotation="180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4" fillId="33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 horizontal="left" vertical="top" textRotation="180"/>
    </xf>
    <xf numFmtId="0" fontId="4" fillId="34" borderId="16" xfId="0" applyFont="1" applyFill="1" applyBorder="1" applyAlignment="1">
      <alignment vertical="center"/>
    </xf>
    <xf numFmtId="0" fontId="0" fillId="34" borderId="18" xfId="0" applyFill="1" applyBorder="1" applyAlignment="1">
      <alignment/>
    </xf>
    <xf numFmtId="0" fontId="4" fillId="33" borderId="19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0" xfId="0" applyFill="1" applyBorder="1" applyAlignment="1">
      <alignment/>
    </xf>
    <xf numFmtId="0" fontId="0" fillId="0" borderId="19" xfId="0" applyBorder="1" applyAlignment="1">
      <alignment/>
    </xf>
    <xf numFmtId="0" fontId="4" fillId="33" borderId="19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26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2" fillId="0" borderId="0" xfId="0" applyFont="1" applyAlignment="1">
      <alignment/>
    </xf>
    <xf numFmtId="0" fontId="49" fillId="34" borderId="28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49" fillId="0" borderId="28" xfId="0" applyFont="1" applyBorder="1" applyAlignment="1">
      <alignment/>
    </xf>
    <xf numFmtId="0" fontId="49" fillId="0" borderId="0" xfId="0" applyFont="1" applyBorder="1" applyAlignment="1">
      <alignment/>
    </xf>
    <xf numFmtId="0" fontId="10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9" fillId="0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49" fillId="0" borderId="23" xfId="0" applyFont="1" applyBorder="1" applyAlignment="1">
      <alignment horizontal="center"/>
    </xf>
    <xf numFmtId="0" fontId="47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9" fillId="35" borderId="28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9" fillId="35" borderId="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9" fillId="35" borderId="0" xfId="0" applyFont="1" applyFill="1" applyAlignment="1">
      <alignment/>
    </xf>
    <xf numFmtId="49" fontId="5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0" fontId="11" fillId="35" borderId="0" xfId="0" applyFont="1" applyFill="1" applyBorder="1" applyAlignment="1">
      <alignment/>
    </xf>
    <xf numFmtId="0" fontId="49" fillId="0" borderId="28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75"/>
          <c:y val="0.19825"/>
          <c:w val="0.7025"/>
          <c:h val="0.76"/>
        </c:manualLayout>
      </c:layout>
      <c:pie3DChart>
        <c:varyColors val="1"/>
        <c:ser>
          <c:idx val="0"/>
          <c:order val="0"/>
          <c:tx>
            <c:strRef>
              <c:f>Ark1!$D$78:$I$78</c:f>
              <c:strCache>
                <c:ptCount val="1"/>
                <c:pt idx="0">
                  <c:v>Diagram Fysiske forhold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Ark1!$J$77:$N$77</c:f>
              <c:strCache/>
            </c:strRef>
          </c:cat>
          <c:val>
            <c:numRef>
              <c:f>Ark1!$J$78:$N$78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5"/>
          <c:y val="0.354"/>
          <c:w val="0.22525"/>
          <c:h val="0.4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5"/>
          <c:y val="0.19975"/>
          <c:w val="0.733"/>
          <c:h val="0.75825"/>
        </c:manualLayout>
      </c:layout>
      <c:pie3DChart>
        <c:varyColors val="1"/>
        <c:ser>
          <c:idx val="0"/>
          <c:order val="0"/>
          <c:tx>
            <c:strRef>
              <c:f>Ark1!$D$80:$I$80</c:f>
              <c:strCache>
                <c:ptCount val="1"/>
                <c:pt idx="0">
                  <c:v>Diagram Ergonomiske forhold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Ark1!$J$79:$N$79</c:f>
              <c:strCache/>
            </c:strRef>
          </c:cat>
          <c:val>
            <c:numRef>
              <c:f>Ark1!$J$80:$N$80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53"/>
          <c:w val="0.20275"/>
          <c:h val="0.4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75"/>
          <c:y val="0.196"/>
          <c:w val="0.7035"/>
          <c:h val="0.76275"/>
        </c:manualLayout>
      </c:layout>
      <c:pie3DChart>
        <c:varyColors val="1"/>
        <c:ser>
          <c:idx val="0"/>
          <c:order val="0"/>
          <c:tx>
            <c:strRef>
              <c:f>Ark1!$D$82:$I$82</c:f>
              <c:strCache>
                <c:ptCount val="1"/>
                <c:pt idx="0">
                  <c:v>Diagram Psykosociale forhold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Ark1!$J$81:$N$81</c:f>
              <c:strCache/>
            </c:strRef>
          </c:cat>
          <c:val>
            <c:numRef>
              <c:f>Ark1!$J$82:$N$82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35775"/>
          <c:w val="0.22475"/>
          <c:h val="0.4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25"/>
          <c:y val="0.30625"/>
          <c:w val="0.735"/>
          <c:h val="0.65275"/>
        </c:manualLayout>
      </c:layout>
      <c:pie3DChart>
        <c:varyColors val="1"/>
        <c:ser>
          <c:idx val="0"/>
          <c:order val="0"/>
          <c:tx>
            <c:strRef>
              <c:f>Ark1!$D$84:$I$84</c:f>
              <c:strCache>
                <c:ptCount val="1"/>
                <c:pt idx="0">
                  <c:v>Diagram Kemiske/Biologiske forhold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Ark1!$J$83:$N$83</c:f>
              <c:strCache/>
            </c:strRef>
          </c:cat>
          <c:val>
            <c:numRef>
              <c:f>Ark1!$J$84:$N$84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41225"/>
          <c:w val="0.201"/>
          <c:h val="0.4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5"/>
          <c:y val="0.19525"/>
          <c:w val="0.70625"/>
          <c:h val="0.76375"/>
        </c:manualLayout>
      </c:layout>
      <c:pie3DChart>
        <c:varyColors val="1"/>
        <c:ser>
          <c:idx val="0"/>
          <c:order val="0"/>
          <c:tx>
            <c:strRef>
              <c:f>Ark1!$D$86:$I$86</c:f>
              <c:strCache>
                <c:ptCount val="1"/>
                <c:pt idx="0">
                  <c:v>Diagram Ulykker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Ark1!$J$85:$N$85</c:f>
              <c:strCache/>
            </c:strRef>
          </c:cat>
          <c:val>
            <c:numRef>
              <c:f>Ark1!$J$86:$N$86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35625"/>
          <c:w val="0.223"/>
          <c:h val="0.4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125"/>
          <c:y val="0.19975"/>
          <c:w val="0.734"/>
          <c:h val="0.75825"/>
        </c:manualLayout>
      </c:layout>
      <c:pie3DChart>
        <c:varyColors val="1"/>
        <c:ser>
          <c:idx val="0"/>
          <c:order val="0"/>
          <c:tx>
            <c:strRef>
              <c:f>Ark1!$D$88:$I$88</c:f>
              <c:strCache>
                <c:ptCount val="1"/>
                <c:pt idx="0">
                  <c:v>Diagram Andet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Ark1!$J$87:$N$87</c:f>
              <c:strCache/>
            </c:strRef>
          </c:cat>
          <c:val>
            <c:numRef>
              <c:f>Ark1!$J$88:$N$88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25"/>
          <c:y val="0.353"/>
          <c:w val="0.20175"/>
          <c:h val="0.4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0285"/>
          <c:w val="0.961"/>
          <c:h val="0.848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Ark2!$B$71:$F$71</c:f>
              <c:strCache>
                <c:ptCount val="5"/>
                <c:pt idx="0">
                  <c:v>Helt iorden</c:v>
                </c:pt>
                <c:pt idx="1">
                  <c:v>Kan forbedres</c:v>
                </c:pt>
                <c:pt idx="2">
                  <c:v>Bør ændres</c:v>
                </c:pt>
                <c:pt idx="3">
                  <c:v>Skal ændres</c:v>
                </c:pt>
                <c:pt idx="4">
                  <c:v>Ikke relevant</c:v>
                </c:pt>
              </c:strCache>
            </c:strRef>
          </c:cat>
          <c:val>
            <c:numRef>
              <c:f>Ark2!$B$72:$F$72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75"/>
        <c:shape val="box"/>
        <c:axId val="25127729"/>
        <c:axId val="24822970"/>
        <c:axId val="22080139"/>
      </c:bar3D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7729"/>
        <c:crossesAt val="1"/>
        <c:crossBetween val="between"/>
        <c:dispUnits/>
      </c:valAx>
      <c:serAx>
        <c:axId val="22080139"/>
        <c:scaling>
          <c:orientation val="minMax"/>
        </c:scaling>
        <c:axPos val="b"/>
        <c:delete val="1"/>
        <c:majorTickMark val="out"/>
        <c:minorTickMark val="none"/>
        <c:tickLblPos val="none"/>
        <c:crossAx val="248229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8"/>
          <c:y val="0.92025"/>
          <c:w val="0.100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816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Ark2!$B$71:$F$71</c:f>
              <c:strCache/>
            </c:strRef>
          </c:cat>
          <c:val>
            <c:numRef>
              <c:f>Ark2!$B$72:$F$72</c:f>
              <c:numCache/>
            </c:numRef>
          </c:val>
          <c:shape val="box"/>
        </c:ser>
        <c:gapWidth val="75"/>
        <c:shape val="box"/>
        <c:axId val="64503524"/>
        <c:axId val="43660805"/>
        <c:axId val="57402926"/>
      </c:bar3D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 val="autoZero"/>
        <c:auto val="1"/>
        <c:lblOffset val="100"/>
        <c:tickLblSkip val="1"/>
        <c:noMultiLvlLbl val="0"/>
      </c:catAx>
      <c:valAx>
        <c:axId val="4366080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03524"/>
        <c:crossesAt val="1"/>
        <c:crossBetween val="between"/>
        <c:dispUnits/>
      </c:valAx>
      <c:serAx>
        <c:axId val="57402926"/>
        <c:scaling>
          <c:orientation val="minMax"/>
        </c:scaling>
        <c:axPos val="b"/>
        <c:delete val="1"/>
        <c:majorTickMark val="out"/>
        <c:minorTickMark val="none"/>
        <c:tickLblPos val="none"/>
        <c:crossAx val="436608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5"/>
          <c:y val="0.90325"/>
          <c:w val="0.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100</xdr:row>
      <xdr:rowOff>123825</xdr:rowOff>
    </xdr:from>
    <xdr:to>
      <xdr:col>3</xdr:col>
      <xdr:colOff>2457450</xdr:colOff>
      <xdr:row>110</xdr:row>
      <xdr:rowOff>0</xdr:rowOff>
    </xdr:to>
    <xdr:graphicFrame>
      <xdr:nvGraphicFramePr>
        <xdr:cNvPr id="1" name="Diagram 4"/>
        <xdr:cNvGraphicFramePr/>
      </xdr:nvGraphicFramePr>
      <xdr:xfrm>
        <a:off x="95250" y="22364700"/>
        <a:ext cx="39338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100</xdr:row>
      <xdr:rowOff>123825</xdr:rowOff>
    </xdr:from>
    <xdr:to>
      <xdr:col>16</xdr:col>
      <xdr:colOff>238125</xdr:colOff>
      <xdr:row>109</xdr:row>
      <xdr:rowOff>171450</xdr:rowOff>
    </xdr:to>
    <xdr:graphicFrame>
      <xdr:nvGraphicFramePr>
        <xdr:cNvPr id="2" name="Diagram 6"/>
        <xdr:cNvGraphicFramePr/>
      </xdr:nvGraphicFramePr>
      <xdr:xfrm>
        <a:off x="6019800" y="22364700"/>
        <a:ext cx="43624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110</xdr:row>
      <xdr:rowOff>85725</xdr:rowOff>
    </xdr:from>
    <xdr:to>
      <xdr:col>3</xdr:col>
      <xdr:colOff>2457450</xdr:colOff>
      <xdr:row>123</xdr:row>
      <xdr:rowOff>171450</xdr:rowOff>
    </xdr:to>
    <xdr:graphicFrame>
      <xdr:nvGraphicFramePr>
        <xdr:cNvPr id="3" name="Diagram 7"/>
        <xdr:cNvGraphicFramePr/>
      </xdr:nvGraphicFramePr>
      <xdr:xfrm>
        <a:off x="85725" y="24984075"/>
        <a:ext cx="394335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266700</xdr:colOff>
      <xdr:row>110</xdr:row>
      <xdr:rowOff>66675</xdr:rowOff>
    </xdr:from>
    <xdr:to>
      <xdr:col>16</xdr:col>
      <xdr:colOff>257175</xdr:colOff>
      <xdr:row>123</xdr:row>
      <xdr:rowOff>171450</xdr:rowOff>
    </xdr:to>
    <xdr:graphicFrame>
      <xdr:nvGraphicFramePr>
        <xdr:cNvPr id="4" name="Diagram 8"/>
        <xdr:cNvGraphicFramePr/>
      </xdr:nvGraphicFramePr>
      <xdr:xfrm>
        <a:off x="6000750" y="24965025"/>
        <a:ext cx="440055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124</xdr:row>
      <xdr:rowOff>66675</xdr:rowOff>
    </xdr:from>
    <xdr:to>
      <xdr:col>3</xdr:col>
      <xdr:colOff>2486025</xdr:colOff>
      <xdr:row>137</xdr:row>
      <xdr:rowOff>161925</xdr:rowOff>
    </xdr:to>
    <xdr:graphicFrame>
      <xdr:nvGraphicFramePr>
        <xdr:cNvPr id="5" name="Diagram 9"/>
        <xdr:cNvGraphicFramePr/>
      </xdr:nvGraphicFramePr>
      <xdr:xfrm>
        <a:off x="85725" y="27632025"/>
        <a:ext cx="39719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266700</xdr:colOff>
      <xdr:row>124</xdr:row>
      <xdr:rowOff>57150</xdr:rowOff>
    </xdr:from>
    <xdr:to>
      <xdr:col>16</xdr:col>
      <xdr:colOff>238125</xdr:colOff>
      <xdr:row>137</xdr:row>
      <xdr:rowOff>95250</xdr:rowOff>
    </xdr:to>
    <xdr:graphicFrame>
      <xdr:nvGraphicFramePr>
        <xdr:cNvPr id="6" name="Diagram 10"/>
        <xdr:cNvGraphicFramePr/>
      </xdr:nvGraphicFramePr>
      <xdr:xfrm>
        <a:off x="6000750" y="27622500"/>
        <a:ext cx="43815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238125</xdr:colOff>
      <xdr:row>0</xdr:row>
      <xdr:rowOff>238125</xdr:rowOff>
    </xdr:from>
    <xdr:to>
      <xdr:col>1</xdr:col>
      <xdr:colOff>476250</xdr:colOff>
      <xdr:row>0</xdr:row>
      <xdr:rowOff>704850</xdr:rowOff>
    </xdr:to>
    <xdr:pic>
      <xdr:nvPicPr>
        <xdr:cNvPr id="7" name="Billede 14" descr="aa logo.T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238125"/>
          <a:ext cx="590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142</xdr:row>
      <xdr:rowOff>85725</xdr:rowOff>
    </xdr:from>
    <xdr:to>
      <xdr:col>16</xdr:col>
      <xdr:colOff>466725</xdr:colOff>
      <xdr:row>159</xdr:row>
      <xdr:rowOff>161925</xdr:rowOff>
    </xdr:to>
    <xdr:graphicFrame>
      <xdr:nvGraphicFramePr>
        <xdr:cNvPr id="8" name="Diagram 16"/>
        <xdr:cNvGraphicFramePr/>
      </xdr:nvGraphicFramePr>
      <xdr:xfrm>
        <a:off x="5486400" y="31080075"/>
        <a:ext cx="5124450" cy="3314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oneCellAnchor>
    <xdr:from>
      <xdr:col>11</xdr:col>
      <xdr:colOff>95250</xdr:colOff>
      <xdr:row>156</xdr:row>
      <xdr:rowOff>171450</xdr:rowOff>
    </xdr:from>
    <xdr:ext cx="2371725" cy="514350"/>
    <xdr:sp>
      <xdr:nvSpPr>
        <xdr:cNvPr id="9" name="Tekstboks 18"/>
        <xdr:cNvSpPr txBox="1">
          <a:spLocks noChangeArrowheads="1"/>
        </xdr:cNvSpPr>
      </xdr:nvSpPr>
      <xdr:spPr>
        <a:xfrm>
          <a:off x="7048500" y="33832800"/>
          <a:ext cx="2371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SAMLET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APV RESULTAT!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63</xdr:row>
      <xdr:rowOff>28575</xdr:rowOff>
    </xdr:from>
    <xdr:to>
      <xdr:col>14</xdr:col>
      <xdr:colOff>514350</xdr:colOff>
      <xdr:row>77</xdr:row>
      <xdr:rowOff>104775</xdr:rowOff>
    </xdr:to>
    <xdr:graphicFrame>
      <xdr:nvGraphicFramePr>
        <xdr:cNvPr id="1" name="Diagram 8"/>
        <xdr:cNvGraphicFramePr/>
      </xdr:nvGraphicFramePr>
      <xdr:xfrm>
        <a:off x="4476750" y="1203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254"/>
  <sheetViews>
    <sheetView tabSelected="1" zoomScalePageLayoutView="0" workbookViewId="0" topLeftCell="A1">
      <selection activeCell="F223" sqref="F223"/>
    </sheetView>
  </sheetViews>
  <sheetFormatPr defaultColWidth="9.140625" defaultRowHeight="15"/>
  <cols>
    <col min="1" max="1" width="5.28125" style="0" customWidth="1"/>
    <col min="4" max="4" width="43.8515625" style="0" customWidth="1"/>
    <col min="5" max="9" width="3.7109375" style="0" customWidth="1"/>
    <col min="14" max="14" width="11.28125" style="0" customWidth="1"/>
    <col min="18" max="18" width="10.8515625" style="0" customWidth="1"/>
    <col min="19" max="111" width="9.140625" style="61" customWidth="1"/>
  </cols>
  <sheetData>
    <row r="1" spans="1:15" ht="69" customHeight="1">
      <c r="A1" s="11"/>
      <c r="C1" s="71" t="s">
        <v>131</v>
      </c>
      <c r="J1" s="72" t="s">
        <v>132</v>
      </c>
      <c r="K1" s="74"/>
      <c r="L1" s="73"/>
      <c r="M1" s="73"/>
      <c r="N1" s="72" t="s">
        <v>133</v>
      </c>
      <c r="O1" s="87"/>
    </row>
    <row r="2" ht="11.25" customHeight="1" thickBot="1"/>
    <row r="3" spans="1:18" ht="72.75" customHeight="1">
      <c r="A3" s="13" t="s">
        <v>0</v>
      </c>
      <c r="B3" s="14"/>
      <c r="C3" s="14"/>
      <c r="D3" s="15"/>
      <c r="E3" s="16" t="s">
        <v>1</v>
      </c>
      <c r="F3" s="16" t="s">
        <v>2</v>
      </c>
      <c r="G3" s="16" t="s">
        <v>3</v>
      </c>
      <c r="H3" s="16" t="s">
        <v>4</v>
      </c>
      <c r="I3" s="16" t="s">
        <v>5</v>
      </c>
      <c r="J3" s="17" t="s">
        <v>6</v>
      </c>
      <c r="K3" s="15"/>
      <c r="L3" s="15"/>
      <c r="M3" s="15"/>
      <c r="N3" s="15"/>
      <c r="O3" s="15"/>
      <c r="P3" s="15"/>
      <c r="Q3" s="15"/>
      <c r="R3" s="18"/>
    </row>
    <row r="4" spans="1:111" s="1" customFormat="1" ht="18.75">
      <c r="A4" s="19" t="s">
        <v>13</v>
      </c>
      <c r="B4" s="20"/>
      <c r="C4" s="20"/>
      <c r="D4" s="4"/>
      <c r="E4" s="6" t="s">
        <v>28</v>
      </c>
      <c r="F4" s="7"/>
      <c r="G4" s="7"/>
      <c r="H4" s="7"/>
      <c r="I4" s="8"/>
      <c r="J4" s="12"/>
      <c r="K4" s="5"/>
      <c r="L4" s="5"/>
      <c r="M4" s="5"/>
      <c r="N4" s="5"/>
      <c r="O4" s="5"/>
      <c r="P4" s="5"/>
      <c r="Q4" s="5"/>
      <c r="R4" s="2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</row>
    <row r="5" spans="1:18" ht="15">
      <c r="A5" s="29" t="s">
        <v>7</v>
      </c>
      <c r="B5" s="30" t="s">
        <v>18</v>
      </c>
      <c r="C5" s="30"/>
      <c r="D5" s="30"/>
      <c r="E5" s="31"/>
      <c r="F5" s="31"/>
      <c r="G5" s="31"/>
      <c r="H5" s="31"/>
      <c r="I5" s="31"/>
      <c r="J5" s="38"/>
      <c r="K5" s="38"/>
      <c r="L5" s="30"/>
      <c r="M5" s="30"/>
      <c r="N5" s="30"/>
      <c r="O5" s="30"/>
      <c r="P5" s="36">
        <f>IF(H5="x","UDDYBENDE KOMMENTAR OBLIGATORISK","")</f>
      </c>
      <c r="Q5" s="30"/>
      <c r="R5" s="38">
        <f>IF(G5="x","forslag/uddybende kommentar nødvendig","")</f>
      </c>
    </row>
    <row r="6" spans="1:18" ht="15">
      <c r="A6" s="22" t="s">
        <v>8</v>
      </c>
      <c r="B6" s="10" t="s">
        <v>19</v>
      </c>
      <c r="C6" s="10"/>
      <c r="D6" s="10"/>
      <c r="E6" s="26"/>
      <c r="F6" s="26"/>
      <c r="G6" s="26"/>
      <c r="H6" s="26"/>
      <c r="I6" s="26"/>
      <c r="J6" s="39"/>
      <c r="K6" s="39"/>
      <c r="L6" s="10"/>
      <c r="M6" s="10"/>
      <c r="N6" s="10"/>
      <c r="O6" s="10"/>
      <c r="P6" s="37">
        <f aca="true" t="shared" si="0" ref="P6:P69">IF(H6="x","UDDYBENDE KOMMENTAR OBLIGATORISK","")</f>
      </c>
      <c r="Q6" s="10"/>
      <c r="R6" s="38">
        <f aca="true" t="shared" si="1" ref="R6:R15">IF(G6="x","forslag/uddybende kommentar nødvendig","")</f>
      </c>
    </row>
    <row r="7" spans="1:18" ht="15">
      <c r="A7" s="29" t="s">
        <v>9</v>
      </c>
      <c r="B7" s="30" t="s">
        <v>20</v>
      </c>
      <c r="C7" s="30"/>
      <c r="D7" s="30"/>
      <c r="E7" s="31"/>
      <c r="F7" s="31"/>
      <c r="G7" s="31"/>
      <c r="H7" s="31"/>
      <c r="I7" s="31"/>
      <c r="J7" s="38"/>
      <c r="K7" s="38"/>
      <c r="L7" s="30"/>
      <c r="M7" s="30"/>
      <c r="N7" s="30"/>
      <c r="O7" s="30"/>
      <c r="P7" s="36">
        <f t="shared" si="0"/>
      </c>
      <c r="Q7" s="30"/>
      <c r="R7" s="38">
        <f t="shared" si="1"/>
      </c>
    </row>
    <row r="8" spans="1:18" ht="15">
      <c r="A8" s="22" t="s">
        <v>10</v>
      </c>
      <c r="B8" s="10" t="s">
        <v>21</v>
      </c>
      <c r="C8" s="10"/>
      <c r="D8" s="10"/>
      <c r="E8" s="26"/>
      <c r="F8" s="26"/>
      <c r="G8" s="26"/>
      <c r="H8" s="26"/>
      <c r="I8" s="26"/>
      <c r="J8" s="39"/>
      <c r="K8" s="39"/>
      <c r="L8" s="10"/>
      <c r="M8" s="10"/>
      <c r="N8" s="10"/>
      <c r="O8" s="10"/>
      <c r="P8" s="37">
        <f t="shared" si="0"/>
      </c>
      <c r="Q8" s="10"/>
      <c r="R8" s="38">
        <f t="shared" si="1"/>
      </c>
    </row>
    <row r="9" spans="1:18" ht="15">
      <c r="A9" s="29" t="s">
        <v>11</v>
      </c>
      <c r="B9" s="30" t="s">
        <v>22</v>
      </c>
      <c r="C9" s="30"/>
      <c r="D9" s="30"/>
      <c r="E9" s="31"/>
      <c r="F9" s="31"/>
      <c r="G9" s="31"/>
      <c r="H9" s="31"/>
      <c r="I9" s="31"/>
      <c r="J9" s="38"/>
      <c r="K9" s="38"/>
      <c r="L9" s="30"/>
      <c r="M9" s="30"/>
      <c r="N9" s="30"/>
      <c r="O9" s="30"/>
      <c r="P9" s="36">
        <f t="shared" si="0"/>
      </c>
      <c r="Q9" s="30"/>
      <c r="R9" s="38">
        <f t="shared" si="1"/>
      </c>
    </row>
    <row r="10" spans="1:18" ht="15">
      <c r="A10" s="22" t="s">
        <v>12</v>
      </c>
      <c r="B10" s="10" t="s">
        <v>23</v>
      </c>
      <c r="C10" s="10"/>
      <c r="D10" s="10"/>
      <c r="E10" s="26"/>
      <c r="F10" s="26"/>
      <c r="G10" s="26"/>
      <c r="H10" s="26"/>
      <c r="I10" s="26"/>
      <c r="J10" s="39"/>
      <c r="K10" s="39"/>
      <c r="L10" s="10"/>
      <c r="M10" s="10"/>
      <c r="N10" s="10"/>
      <c r="O10" s="10"/>
      <c r="P10" s="37">
        <f t="shared" si="0"/>
      </c>
      <c r="Q10" s="10"/>
      <c r="R10" s="38">
        <f t="shared" si="1"/>
      </c>
    </row>
    <row r="11" spans="1:18" ht="15">
      <c r="A11" s="29" t="s">
        <v>14</v>
      </c>
      <c r="B11" s="30" t="s">
        <v>24</v>
      </c>
      <c r="C11" s="30"/>
      <c r="D11" s="30"/>
      <c r="E11" s="31"/>
      <c r="F11" s="31"/>
      <c r="G11" s="31"/>
      <c r="H11" s="31"/>
      <c r="I11" s="31"/>
      <c r="J11" s="38"/>
      <c r="K11" s="38"/>
      <c r="L11" s="30"/>
      <c r="M11" s="30"/>
      <c r="N11" s="30"/>
      <c r="O11" s="30"/>
      <c r="P11" s="36">
        <f t="shared" si="0"/>
      </c>
      <c r="Q11" s="30"/>
      <c r="R11" s="38">
        <f t="shared" si="1"/>
      </c>
    </row>
    <row r="12" spans="1:18" ht="15">
      <c r="A12" s="22" t="s">
        <v>15</v>
      </c>
      <c r="B12" s="10" t="s">
        <v>25</v>
      </c>
      <c r="C12" s="10"/>
      <c r="D12" s="10"/>
      <c r="E12" s="26"/>
      <c r="F12" s="26"/>
      <c r="G12" s="26"/>
      <c r="H12" s="26"/>
      <c r="I12" s="26"/>
      <c r="J12" s="39"/>
      <c r="K12" s="39"/>
      <c r="L12" s="10"/>
      <c r="M12" s="10"/>
      <c r="N12" s="10"/>
      <c r="O12" s="10"/>
      <c r="P12" s="37">
        <f t="shared" si="0"/>
      </c>
      <c r="Q12" s="10"/>
      <c r="R12" s="38">
        <f t="shared" si="1"/>
      </c>
    </row>
    <row r="13" spans="1:18" ht="15">
      <c r="A13" s="29" t="s">
        <v>16</v>
      </c>
      <c r="B13" s="30" t="s">
        <v>26</v>
      </c>
      <c r="C13" s="30"/>
      <c r="D13" s="30"/>
      <c r="E13" s="31"/>
      <c r="F13" s="31"/>
      <c r="G13" s="31"/>
      <c r="H13" s="31"/>
      <c r="I13" s="31"/>
      <c r="J13" s="38"/>
      <c r="K13" s="38"/>
      <c r="L13" s="30"/>
      <c r="M13" s="30"/>
      <c r="N13" s="30"/>
      <c r="O13" s="30"/>
      <c r="P13" s="36">
        <f t="shared" si="0"/>
      </c>
      <c r="Q13" s="30"/>
      <c r="R13" s="38">
        <f t="shared" si="1"/>
      </c>
    </row>
    <row r="14" spans="1:18" ht="15">
      <c r="A14" s="22" t="s">
        <v>17</v>
      </c>
      <c r="B14" s="10" t="s">
        <v>27</v>
      </c>
      <c r="C14" s="10"/>
      <c r="D14" s="10"/>
      <c r="E14" s="26"/>
      <c r="F14" s="26"/>
      <c r="G14" s="26"/>
      <c r="H14" s="26"/>
      <c r="I14" s="26"/>
      <c r="J14" s="39"/>
      <c r="K14" s="39"/>
      <c r="L14" s="10"/>
      <c r="M14" s="10"/>
      <c r="N14" s="10"/>
      <c r="O14" s="10"/>
      <c r="P14" s="37">
        <f t="shared" si="0"/>
      </c>
      <c r="Q14" s="10"/>
      <c r="R14" s="38">
        <f t="shared" si="1"/>
      </c>
    </row>
    <row r="15" spans="1:111" s="33" customFormat="1" ht="15">
      <c r="A15" s="29"/>
      <c r="B15" s="30"/>
      <c r="C15" s="30"/>
      <c r="D15" s="30"/>
      <c r="E15" s="32"/>
      <c r="F15" s="32"/>
      <c r="G15" s="32"/>
      <c r="H15" s="32"/>
      <c r="I15" s="32"/>
      <c r="J15" s="38"/>
      <c r="K15" s="38"/>
      <c r="L15" s="30"/>
      <c r="M15" s="30"/>
      <c r="N15" s="30"/>
      <c r="O15" s="30"/>
      <c r="P15" s="36">
        <f t="shared" si="0"/>
      </c>
      <c r="Q15" s="30"/>
      <c r="R15" s="38">
        <f t="shared" si="1"/>
      </c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</row>
    <row r="16" spans="1:111" s="1" customFormat="1" ht="18.75">
      <c r="A16" s="23" t="s">
        <v>29</v>
      </c>
      <c r="B16" s="4"/>
      <c r="C16" s="4"/>
      <c r="D16" s="4"/>
      <c r="E16" s="6" t="s">
        <v>28</v>
      </c>
      <c r="F16" s="7"/>
      <c r="G16" s="7"/>
      <c r="H16" s="7"/>
      <c r="I16" s="8"/>
      <c r="J16" s="40"/>
      <c r="K16" s="46">
        <f>IF(G16="x","forslag til ændring/uddybende kommentar nødvendig","")</f>
      </c>
      <c r="L16" s="5"/>
      <c r="M16" s="5"/>
      <c r="N16" s="5"/>
      <c r="O16" s="5"/>
      <c r="P16" s="42">
        <f t="shared" si="0"/>
      </c>
      <c r="Q16" s="5"/>
      <c r="R16" s="2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</row>
    <row r="17" spans="1:111" s="33" customFormat="1" ht="15">
      <c r="A17" s="29" t="s">
        <v>30</v>
      </c>
      <c r="B17" s="30" t="s">
        <v>134</v>
      </c>
      <c r="C17" s="30"/>
      <c r="D17" s="30"/>
      <c r="E17" s="34"/>
      <c r="F17" s="34"/>
      <c r="G17" s="34"/>
      <c r="H17" s="34"/>
      <c r="I17" s="34"/>
      <c r="J17" s="38"/>
      <c r="K17" s="38"/>
      <c r="L17" s="30"/>
      <c r="M17" s="30"/>
      <c r="N17" s="30"/>
      <c r="O17" s="30"/>
      <c r="P17" s="36">
        <f t="shared" si="0"/>
      </c>
      <c r="Q17" s="30"/>
      <c r="R17" s="38">
        <f>IF(G17="x","forslag til ændring/uddybende kommentar nødvendig","")</f>
      </c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</row>
    <row r="18" spans="1:18" ht="15">
      <c r="A18" s="22" t="s">
        <v>31</v>
      </c>
      <c r="B18" s="10" t="s">
        <v>80</v>
      </c>
      <c r="C18" s="10"/>
      <c r="D18" s="10"/>
      <c r="E18" s="26"/>
      <c r="F18" s="26"/>
      <c r="G18" s="26"/>
      <c r="H18" s="26"/>
      <c r="I18" s="26"/>
      <c r="J18" s="39"/>
      <c r="K18" s="39"/>
      <c r="L18" s="10"/>
      <c r="M18" s="10"/>
      <c r="N18" s="10"/>
      <c r="O18" s="10"/>
      <c r="P18" s="37">
        <f t="shared" si="0"/>
      </c>
      <c r="Q18" s="10"/>
      <c r="R18" s="38">
        <f aca="true" t="shared" si="2" ref="R18:R26">IF(G18="x","forslag til ændring/uddybende kommentar nødvendig","")</f>
      </c>
    </row>
    <row r="19" spans="1:111" s="33" customFormat="1" ht="15">
      <c r="A19" s="29" t="s">
        <v>32</v>
      </c>
      <c r="B19" s="30" t="s">
        <v>81</v>
      </c>
      <c r="C19" s="30"/>
      <c r="D19" s="30"/>
      <c r="E19" s="31"/>
      <c r="F19" s="31"/>
      <c r="G19" s="31"/>
      <c r="H19" s="31"/>
      <c r="I19" s="31"/>
      <c r="J19" s="38"/>
      <c r="K19" s="38"/>
      <c r="L19" s="30"/>
      <c r="M19" s="30"/>
      <c r="N19" s="30"/>
      <c r="O19" s="30"/>
      <c r="P19" s="36">
        <f t="shared" si="0"/>
      </c>
      <c r="Q19" s="30"/>
      <c r="R19" s="38">
        <f t="shared" si="2"/>
      </c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</row>
    <row r="20" spans="1:18" ht="15">
      <c r="A20" s="22" t="s">
        <v>33</v>
      </c>
      <c r="B20" s="10" t="s">
        <v>82</v>
      </c>
      <c r="C20" s="10"/>
      <c r="D20" s="10"/>
      <c r="E20" s="26"/>
      <c r="F20" s="26"/>
      <c r="G20" s="26"/>
      <c r="H20" s="26"/>
      <c r="I20" s="26"/>
      <c r="J20" s="39"/>
      <c r="K20" s="39"/>
      <c r="L20" s="10"/>
      <c r="M20" s="10"/>
      <c r="N20" s="10"/>
      <c r="O20" s="10"/>
      <c r="P20" s="37">
        <f t="shared" si="0"/>
      </c>
      <c r="Q20" s="10"/>
      <c r="R20" s="38">
        <f t="shared" si="2"/>
      </c>
    </row>
    <row r="21" spans="1:111" s="33" customFormat="1" ht="15">
      <c r="A21" s="29" t="s">
        <v>34</v>
      </c>
      <c r="B21" s="30" t="s">
        <v>137</v>
      </c>
      <c r="C21" s="30"/>
      <c r="D21" s="30"/>
      <c r="E21" s="31"/>
      <c r="F21" s="31"/>
      <c r="G21" s="31"/>
      <c r="H21" s="31"/>
      <c r="I21" s="31"/>
      <c r="J21" s="38"/>
      <c r="K21" s="38"/>
      <c r="L21" s="30"/>
      <c r="M21" s="30"/>
      <c r="N21" s="30"/>
      <c r="O21" s="30"/>
      <c r="P21" s="36">
        <f t="shared" si="0"/>
      </c>
      <c r="Q21" s="30"/>
      <c r="R21" s="38">
        <f t="shared" si="2"/>
      </c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</row>
    <row r="22" spans="1:18" ht="15">
      <c r="A22" s="22" t="s">
        <v>35</v>
      </c>
      <c r="B22" s="10" t="s">
        <v>83</v>
      </c>
      <c r="C22" s="10"/>
      <c r="D22" s="10"/>
      <c r="E22" s="26"/>
      <c r="F22" s="26"/>
      <c r="G22" s="26"/>
      <c r="H22" s="26"/>
      <c r="I22" s="26"/>
      <c r="J22" s="39"/>
      <c r="K22" s="39"/>
      <c r="L22" s="10"/>
      <c r="M22" s="10"/>
      <c r="N22" s="10"/>
      <c r="O22" s="10"/>
      <c r="P22" s="37">
        <f t="shared" si="0"/>
      </c>
      <c r="Q22" s="10"/>
      <c r="R22" s="38">
        <f t="shared" si="2"/>
      </c>
    </row>
    <row r="23" spans="1:111" s="33" customFormat="1" ht="15">
      <c r="A23" s="29" t="s">
        <v>36</v>
      </c>
      <c r="B23" s="30" t="s">
        <v>84</v>
      </c>
      <c r="C23" s="30"/>
      <c r="D23" s="30"/>
      <c r="E23" s="31"/>
      <c r="F23" s="31"/>
      <c r="G23" s="31"/>
      <c r="H23" s="31"/>
      <c r="I23" s="31"/>
      <c r="J23" s="38"/>
      <c r="K23" s="38"/>
      <c r="L23" s="30"/>
      <c r="M23" s="30"/>
      <c r="N23" s="30"/>
      <c r="O23" s="30"/>
      <c r="P23" s="36">
        <f t="shared" si="0"/>
      </c>
      <c r="Q23" s="30"/>
      <c r="R23" s="38">
        <f t="shared" si="2"/>
      </c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</row>
    <row r="24" spans="1:18" ht="15">
      <c r="A24" s="22" t="s">
        <v>37</v>
      </c>
      <c r="B24" s="10" t="s">
        <v>85</v>
      </c>
      <c r="C24" s="10"/>
      <c r="D24" s="10"/>
      <c r="E24" s="26"/>
      <c r="F24" s="26"/>
      <c r="G24" s="26"/>
      <c r="H24" s="26"/>
      <c r="I24" s="26"/>
      <c r="J24" s="39"/>
      <c r="K24" s="39"/>
      <c r="L24" s="10"/>
      <c r="M24" s="10"/>
      <c r="N24" s="10"/>
      <c r="O24" s="10"/>
      <c r="P24" s="37">
        <f t="shared" si="0"/>
      </c>
      <c r="Q24" s="10"/>
      <c r="R24" s="38">
        <f t="shared" si="2"/>
      </c>
    </row>
    <row r="25" spans="1:111" s="33" customFormat="1" ht="15">
      <c r="A25" s="29" t="s">
        <v>38</v>
      </c>
      <c r="B25" s="30" t="s">
        <v>86</v>
      </c>
      <c r="C25" s="30"/>
      <c r="D25" s="30"/>
      <c r="E25" s="31"/>
      <c r="F25" s="31"/>
      <c r="G25" s="31"/>
      <c r="H25" s="31"/>
      <c r="I25" s="31"/>
      <c r="J25" s="38"/>
      <c r="K25" s="38"/>
      <c r="L25" s="30"/>
      <c r="M25" s="30"/>
      <c r="N25" s="30"/>
      <c r="O25" s="30"/>
      <c r="P25" s="36">
        <f t="shared" si="0"/>
      </c>
      <c r="Q25" s="30"/>
      <c r="R25" s="38">
        <f t="shared" si="2"/>
      </c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</row>
    <row r="26" spans="1:18" ht="15">
      <c r="A26" s="22"/>
      <c r="B26" s="35"/>
      <c r="C26" s="10"/>
      <c r="D26" s="10"/>
      <c r="E26" s="27"/>
      <c r="F26" s="27"/>
      <c r="G26" s="27"/>
      <c r="H26" s="27"/>
      <c r="I26" s="27"/>
      <c r="J26" s="39"/>
      <c r="K26" s="39"/>
      <c r="L26" s="10"/>
      <c r="M26" s="10"/>
      <c r="N26" s="10"/>
      <c r="O26" s="10"/>
      <c r="P26" s="37">
        <f t="shared" si="0"/>
      </c>
      <c r="Q26" s="10"/>
      <c r="R26" s="38">
        <f t="shared" si="2"/>
      </c>
    </row>
    <row r="27" spans="1:111" s="1" customFormat="1" ht="18.75">
      <c r="A27" s="23" t="s">
        <v>39</v>
      </c>
      <c r="B27" s="4"/>
      <c r="C27" s="4"/>
      <c r="D27" s="4"/>
      <c r="E27" s="6" t="s">
        <v>28</v>
      </c>
      <c r="F27" s="7"/>
      <c r="G27" s="7"/>
      <c r="H27" s="7"/>
      <c r="I27" s="8"/>
      <c r="J27" s="40"/>
      <c r="K27" s="46"/>
      <c r="L27" s="5"/>
      <c r="M27" s="5"/>
      <c r="N27" s="5"/>
      <c r="O27" s="5"/>
      <c r="P27" s="42">
        <f t="shared" si="0"/>
      </c>
      <c r="Q27" s="5"/>
      <c r="R27" s="2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</row>
    <row r="28" spans="1:111" s="33" customFormat="1" ht="15">
      <c r="A28" s="29" t="s">
        <v>40</v>
      </c>
      <c r="B28" s="30" t="s">
        <v>87</v>
      </c>
      <c r="C28" s="30"/>
      <c r="D28" s="30"/>
      <c r="E28" s="34"/>
      <c r="F28" s="34"/>
      <c r="G28" s="34"/>
      <c r="H28" s="34"/>
      <c r="I28" s="34"/>
      <c r="J28" s="38"/>
      <c r="K28" s="38"/>
      <c r="L28" s="30"/>
      <c r="M28" s="30"/>
      <c r="N28" s="30"/>
      <c r="O28" s="30"/>
      <c r="P28" s="36">
        <f t="shared" si="0"/>
      </c>
      <c r="Q28" s="30"/>
      <c r="R28" s="38">
        <f>IF(G28="x","forslag til ændring/uddybende kommentar nødvendig","")</f>
      </c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</row>
    <row r="29" spans="1:18" ht="15">
      <c r="A29" s="22" t="s">
        <v>41</v>
      </c>
      <c r="B29" s="10" t="s">
        <v>88</v>
      </c>
      <c r="C29" s="10"/>
      <c r="D29" s="10"/>
      <c r="E29" s="26"/>
      <c r="F29" s="26"/>
      <c r="G29" s="26"/>
      <c r="H29" s="26"/>
      <c r="I29" s="26"/>
      <c r="J29" s="39"/>
      <c r="K29" s="39"/>
      <c r="L29" s="10"/>
      <c r="M29" s="10"/>
      <c r="N29" s="10"/>
      <c r="O29" s="10"/>
      <c r="P29" s="37">
        <f t="shared" si="0"/>
      </c>
      <c r="Q29" s="10"/>
      <c r="R29" s="38">
        <f aca="true" t="shared" si="3" ref="R29:R36">IF(G29="x","forslag til ændring/uddybende kommentar nødvendig","")</f>
      </c>
    </row>
    <row r="30" spans="1:111" s="33" customFormat="1" ht="15">
      <c r="A30" s="29" t="s">
        <v>42</v>
      </c>
      <c r="B30" s="30" t="s">
        <v>89</v>
      </c>
      <c r="C30" s="30"/>
      <c r="D30" s="30"/>
      <c r="E30" s="31"/>
      <c r="F30" s="31"/>
      <c r="G30" s="31"/>
      <c r="H30" s="31"/>
      <c r="I30" s="31"/>
      <c r="J30" s="38"/>
      <c r="K30" s="38"/>
      <c r="L30" s="30"/>
      <c r="M30" s="30"/>
      <c r="N30" s="30"/>
      <c r="O30" s="30"/>
      <c r="P30" s="36">
        <f t="shared" si="0"/>
      </c>
      <c r="Q30" s="30"/>
      <c r="R30" s="38">
        <f t="shared" si="3"/>
      </c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</row>
    <row r="31" spans="1:18" ht="15">
      <c r="A31" s="22" t="s">
        <v>43</v>
      </c>
      <c r="B31" s="10" t="s">
        <v>90</v>
      </c>
      <c r="C31" s="10"/>
      <c r="D31" s="10"/>
      <c r="E31" s="26"/>
      <c r="F31" s="26"/>
      <c r="G31" s="26"/>
      <c r="H31" s="26"/>
      <c r="I31" s="26"/>
      <c r="J31" s="39"/>
      <c r="K31" s="39"/>
      <c r="L31" s="10"/>
      <c r="M31" s="10"/>
      <c r="N31" s="10"/>
      <c r="O31" s="10"/>
      <c r="P31" s="37">
        <f t="shared" si="0"/>
      </c>
      <c r="Q31" s="10"/>
      <c r="R31" s="38">
        <f t="shared" si="3"/>
      </c>
    </row>
    <row r="32" spans="1:111" s="33" customFormat="1" ht="15">
      <c r="A32" s="29" t="s">
        <v>44</v>
      </c>
      <c r="B32" s="30" t="s">
        <v>91</v>
      </c>
      <c r="C32" s="30"/>
      <c r="D32" s="30"/>
      <c r="E32" s="31"/>
      <c r="F32" s="31"/>
      <c r="G32" s="31"/>
      <c r="H32" s="31"/>
      <c r="I32" s="31"/>
      <c r="J32" s="38"/>
      <c r="K32" s="38"/>
      <c r="L32" s="30"/>
      <c r="M32" s="30"/>
      <c r="N32" s="30"/>
      <c r="O32" s="30"/>
      <c r="P32" s="36">
        <f t="shared" si="0"/>
      </c>
      <c r="Q32" s="30"/>
      <c r="R32" s="38">
        <f t="shared" si="3"/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</row>
    <row r="33" spans="1:18" ht="15">
      <c r="A33" s="22" t="s">
        <v>45</v>
      </c>
      <c r="B33" s="10" t="s">
        <v>92</v>
      </c>
      <c r="C33" s="10"/>
      <c r="D33" s="10"/>
      <c r="E33" s="26"/>
      <c r="F33" s="26"/>
      <c r="G33" s="26"/>
      <c r="H33" s="26"/>
      <c r="I33" s="26"/>
      <c r="J33" s="39"/>
      <c r="K33" s="39"/>
      <c r="L33" s="10"/>
      <c r="M33" s="10"/>
      <c r="N33" s="10"/>
      <c r="O33" s="10"/>
      <c r="P33" s="37">
        <f t="shared" si="0"/>
      </c>
      <c r="Q33" s="10"/>
      <c r="R33" s="38">
        <f t="shared" si="3"/>
      </c>
    </row>
    <row r="34" spans="1:111" s="33" customFormat="1" ht="15">
      <c r="A34" s="29" t="s">
        <v>46</v>
      </c>
      <c r="B34" s="30" t="s">
        <v>93</v>
      </c>
      <c r="C34" s="30"/>
      <c r="D34" s="30"/>
      <c r="E34" s="31"/>
      <c r="F34" s="31"/>
      <c r="G34" s="31"/>
      <c r="H34" s="31"/>
      <c r="I34" s="31"/>
      <c r="J34" s="38"/>
      <c r="K34" s="38"/>
      <c r="L34" s="30"/>
      <c r="M34" s="30"/>
      <c r="N34" s="30"/>
      <c r="O34" s="30"/>
      <c r="P34" s="36">
        <f t="shared" si="0"/>
      </c>
      <c r="Q34" s="30"/>
      <c r="R34" s="38">
        <f t="shared" si="3"/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</row>
    <row r="35" spans="1:18" ht="15">
      <c r="A35" s="22" t="s">
        <v>47</v>
      </c>
      <c r="B35" s="10" t="s">
        <v>94</v>
      </c>
      <c r="C35" s="10"/>
      <c r="D35" s="10"/>
      <c r="E35" s="26"/>
      <c r="F35" s="26"/>
      <c r="G35" s="26"/>
      <c r="H35" s="26"/>
      <c r="I35" s="26"/>
      <c r="J35" s="39"/>
      <c r="K35" s="39"/>
      <c r="L35" s="10"/>
      <c r="M35" s="10"/>
      <c r="N35" s="10"/>
      <c r="O35" s="10"/>
      <c r="P35" s="37">
        <f t="shared" si="0"/>
      </c>
      <c r="Q35" s="10"/>
      <c r="R35" s="38">
        <f t="shared" si="3"/>
      </c>
    </row>
    <row r="36" spans="1:111" s="33" customFormat="1" ht="15.75" thickBot="1">
      <c r="A36" s="29" t="s">
        <v>48</v>
      </c>
      <c r="B36" s="30" t="s">
        <v>95</v>
      </c>
      <c r="C36" s="30"/>
      <c r="D36" s="30"/>
      <c r="E36" s="31"/>
      <c r="F36" s="31"/>
      <c r="G36" s="31"/>
      <c r="H36" s="31"/>
      <c r="I36" s="31"/>
      <c r="J36" s="38"/>
      <c r="K36" s="38"/>
      <c r="L36" s="30"/>
      <c r="M36" s="30"/>
      <c r="N36" s="30"/>
      <c r="O36" s="30"/>
      <c r="P36" s="36">
        <f t="shared" si="0"/>
      </c>
      <c r="Q36" s="30"/>
      <c r="R36" s="38">
        <f t="shared" si="3"/>
      </c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</row>
    <row r="37" spans="1:18" ht="75.75">
      <c r="A37" s="13" t="s">
        <v>0</v>
      </c>
      <c r="B37" s="14"/>
      <c r="C37" s="14"/>
      <c r="D37" s="15"/>
      <c r="E37" s="16" t="s">
        <v>1</v>
      </c>
      <c r="F37" s="16" t="s">
        <v>2</v>
      </c>
      <c r="G37" s="16" t="s">
        <v>3</v>
      </c>
      <c r="H37" s="16" t="s">
        <v>4</v>
      </c>
      <c r="I37" s="16" t="s">
        <v>5</v>
      </c>
      <c r="J37" s="17" t="s">
        <v>6</v>
      </c>
      <c r="K37" s="15"/>
      <c r="L37" s="15"/>
      <c r="M37" s="15"/>
      <c r="N37" s="15"/>
      <c r="O37" s="15"/>
      <c r="P37" s="15"/>
      <c r="Q37" s="15"/>
      <c r="R37" s="18"/>
    </row>
    <row r="38" spans="1:111" s="33" customFormat="1" ht="18.75">
      <c r="A38" s="23" t="s">
        <v>39</v>
      </c>
      <c r="B38" s="4"/>
      <c r="C38" s="4"/>
      <c r="D38" s="4"/>
      <c r="E38" s="6" t="s">
        <v>28</v>
      </c>
      <c r="F38" s="7"/>
      <c r="G38" s="7"/>
      <c r="H38" s="7"/>
      <c r="I38" s="8"/>
      <c r="J38" s="40"/>
      <c r="K38" s="46">
        <f>IF(G38="x","forslag til ændring/uddybende kommentar nødvendig","")</f>
      </c>
      <c r="L38" s="5"/>
      <c r="M38" s="5"/>
      <c r="N38" s="5"/>
      <c r="O38" s="5"/>
      <c r="P38" s="42">
        <f>IF(H38="x","UDDYBENDE KOMMENTAR OBLIGATORISK","")</f>
      </c>
      <c r="Q38" s="5"/>
      <c r="R38" s="2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</row>
    <row r="39" spans="1:18" ht="15">
      <c r="A39" s="22" t="s">
        <v>147</v>
      </c>
      <c r="B39" s="10" t="s">
        <v>148</v>
      </c>
      <c r="C39" s="10"/>
      <c r="D39" s="10"/>
      <c r="E39" s="26"/>
      <c r="F39" s="26"/>
      <c r="G39" s="26"/>
      <c r="H39" s="26"/>
      <c r="I39" s="26"/>
      <c r="J39" s="39"/>
      <c r="K39" s="39"/>
      <c r="L39" s="10"/>
      <c r="M39" s="10"/>
      <c r="N39" s="10"/>
      <c r="O39" s="10"/>
      <c r="P39" s="37">
        <f>IF(H39="x","UDDYBENDE KOMMENTAR OBLIGATORISK","")</f>
      </c>
      <c r="Q39" s="10"/>
      <c r="R39" s="89">
        <f>IF(G39="x","forslag til ændring/uddybende kommentar nødvendig","")</f>
      </c>
    </row>
    <row r="40" spans="1:111" s="33" customFormat="1" ht="15">
      <c r="A40" s="29" t="s">
        <v>149</v>
      </c>
      <c r="B40" s="30" t="s">
        <v>150</v>
      </c>
      <c r="C40" s="30"/>
      <c r="D40" s="30"/>
      <c r="E40" s="31"/>
      <c r="F40" s="31"/>
      <c r="G40" s="31"/>
      <c r="H40" s="31"/>
      <c r="I40" s="31"/>
      <c r="J40" s="38"/>
      <c r="K40" s="38"/>
      <c r="L40" s="30"/>
      <c r="M40" s="30"/>
      <c r="N40" s="30"/>
      <c r="O40" s="30"/>
      <c r="P40" s="36">
        <f>IF(H40="x","UDDYBENDE KOMMENTAR OBLIGATORISK","")</f>
      </c>
      <c r="Q40" s="30"/>
      <c r="R40" s="89">
        <f aca="true" t="shared" si="4" ref="R40:R49">IF(G40="x","forslag til ændring/uddybende kommentar nødvendig","")</f>
      </c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</row>
    <row r="41" spans="1:18" ht="15">
      <c r="A41" s="22" t="s">
        <v>49</v>
      </c>
      <c r="B41" s="10" t="s">
        <v>146</v>
      </c>
      <c r="C41" s="10"/>
      <c r="D41" s="10"/>
      <c r="E41" s="26"/>
      <c r="F41" s="26"/>
      <c r="G41" s="26"/>
      <c r="H41" s="26"/>
      <c r="I41" s="26"/>
      <c r="J41" s="39"/>
      <c r="K41" s="39"/>
      <c r="L41" s="10"/>
      <c r="M41" s="10"/>
      <c r="N41" s="10"/>
      <c r="O41" s="10"/>
      <c r="P41" s="37">
        <f t="shared" si="0"/>
      </c>
      <c r="Q41" s="10"/>
      <c r="R41" s="89">
        <f t="shared" si="4"/>
      </c>
    </row>
    <row r="42" spans="1:111" s="33" customFormat="1" ht="15">
      <c r="A42" s="29" t="s">
        <v>50</v>
      </c>
      <c r="B42" s="30" t="s">
        <v>96</v>
      </c>
      <c r="C42" s="30"/>
      <c r="D42" s="30"/>
      <c r="E42" s="31"/>
      <c r="F42" s="31"/>
      <c r="G42" s="31"/>
      <c r="H42" s="31"/>
      <c r="I42" s="31"/>
      <c r="J42" s="38"/>
      <c r="K42" s="38"/>
      <c r="L42" s="30"/>
      <c r="M42" s="30"/>
      <c r="N42" s="30"/>
      <c r="O42" s="30"/>
      <c r="P42" s="36">
        <f t="shared" si="0"/>
      </c>
      <c r="Q42" s="30"/>
      <c r="R42" s="89">
        <f t="shared" si="4"/>
      </c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</row>
    <row r="43" spans="1:18" ht="15">
      <c r="A43" s="22" t="s">
        <v>51</v>
      </c>
      <c r="B43" s="10" t="s">
        <v>97</v>
      </c>
      <c r="C43" s="10"/>
      <c r="D43" s="10"/>
      <c r="E43" s="26"/>
      <c r="F43" s="26"/>
      <c r="G43" s="26"/>
      <c r="H43" s="26"/>
      <c r="I43" s="26"/>
      <c r="J43" s="39"/>
      <c r="K43" s="39"/>
      <c r="L43" s="10"/>
      <c r="M43" s="10"/>
      <c r="N43" s="10"/>
      <c r="O43" s="10"/>
      <c r="P43" s="37">
        <f t="shared" si="0"/>
      </c>
      <c r="Q43" s="10"/>
      <c r="R43" s="89">
        <f t="shared" si="4"/>
      </c>
    </row>
    <row r="44" spans="1:111" s="33" customFormat="1" ht="15">
      <c r="A44" s="29" t="s">
        <v>52</v>
      </c>
      <c r="B44" s="30" t="s">
        <v>98</v>
      </c>
      <c r="C44" s="30"/>
      <c r="D44" s="30"/>
      <c r="E44" s="31"/>
      <c r="F44" s="31"/>
      <c r="G44" s="31"/>
      <c r="H44" s="31"/>
      <c r="I44" s="31"/>
      <c r="J44" s="38"/>
      <c r="K44" s="38"/>
      <c r="L44" s="30"/>
      <c r="M44" s="30"/>
      <c r="N44" s="30"/>
      <c r="O44" s="30"/>
      <c r="P44" s="36">
        <f t="shared" si="0"/>
      </c>
      <c r="Q44" s="30"/>
      <c r="R44" s="89">
        <f t="shared" si="4"/>
      </c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</row>
    <row r="45" spans="1:18" ht="15">
      <c r="A45" s="22" t="s">
        <v>53</v>
      </c>
      <c r="B45" s="10" t="s">
        <v>99</v>
      </c>
      <c r="C45" s="10"/>
      <c r="D45" s="10"/>
      <c r="E45" s="26"/>
      <c r="F45" s="26"/>
      <c r="G45" s="26"/>
      <c r="H45" s="26"/>
      <c r="I45" s="26"/>
      <c r="J45" s="39"/>
      <c r="K45" s="39"/>
      <c r="L45" s="10"/>
      <c r="M45" s="10"/>
      <c r="N45" s="10"/>
      <c r="O45" s="10"/>
      <c r="P45" s="37">
        <f t="shared" si="0"/>
      </c>
      <c r="Q45" s="10"/>
      <c r="R45" s="89">
        <f t="shared" si="4"/>
      </c>
    </row>
    <row r="46" spans="1:111" s="33" customFormat="1" ht="15">
      <c r="A46" s="29" t="s">
        <v>54</v>
      </c>
      <c r="B46" s="30" t="s">
        <v>100</v>
      </c>
      <c r="C46" s="30"/>
      <c r="D46" s="30"/>
      <c r="E46" s="31"/>
      <c r="F46" s="31"/>
      <c r="G46" s="31"/>
      <c r="H46" s="31"/>
      <c r="I46" s="31"/>
      <c r="J46" s="38"/>
      <c r="K46" s="38"/>
      <c r="L46" s="30"/>
      <c r="M46" s="30"/>
      <c r="N46" s="30"/>
      <c r="O46" s="30"/>
      <c r="P46" s="36">
        <f t="shared" si="0"/>
      </c>
      <c r="Q46" s="30"/>
      <c r="R46" s="89">
        <f t="shared" si="4"/>
      </c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</row>
    <row r="47" spans="1:18" ht="15">
      <c r="A47" s="22" t="s">
        <v>55</v>
      </c>
      <c r="B47" s="10" t="s">
        <v>101</v>
      </c>
      <c r="C47" s="10"/>
      <c r="D47" s="10"/>
      <c r="E47" s="26"/>
      <c r="F47" s="26"/>
      <c r="G47" s="26"/>
      <c r="H47" s="26"/>
      <c r="I47" s="26"/>
      <c r="J47" s="39"/>
      <c r="K47" s="39"/>
      <c r="L47" s="10"/>
      <c r="M47" s="10"/>
      <c r="N47" s="10"/>
      <c r="O47" s="10"/>
      <c r="P47" s="37">
        <f t="shared" si="0"/>
      </c>
      <c r="Q47" s="10"/>
      <c r="R47" s="89">
        <f t="shared" si="4"/>
      </c>
    </row>
    <row r="48" spans="1:111" s="33" customFormat="1" ht="15">
      <c r="A48" s="29" t="s">
        <v>56</v>
      </c>
      <c r="B48" s="30" t="s">
        <v>102</v>
      </c>
      <c r="C48" s="30"/>
      <c r="D48" s="30"/>
      <c r="E48" s="31"/>
      <c r="F48" s="31"/>
      <c r="G48" s="31"/>
      <c r="H48" s="31"/>
      <c r="I48" s="31"/>
      <c r="J48" s="38"/>
      <c r="K48" s="38"/>
      <c r="L48" s="30"/>
      <c r="M48" s="30"/>
      <c r="N48" s="30"/>
      <c r="O48" s="30"/>
      <c r="P48" s="36">
        <f t="shared" si="0"/>
      </c>
      <c r="Q48" s="30"/>
      <c r="R48" s="89">
        <f t="shared" si="4"/>
      </c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</row>
    <row r="49" spans="1:18" ht="15">
      <c r="A49" s="22"/>
      <c r="B49" s="10"/>
      <c r="C49" s="10"/>
      <c r="D49" s="10"/>
      <c r="E49" s="27"/>
      <c r="F49" s="27"/>
      <c r="G49" s="27"/>
      <c r="H49" s="27"/>
      <c r="I49" s="27"/>
      <c r="J49" s="39"/>
      <c r="K49" s="39"/>
      <c r="L49" s="10"/>
      <c r="M49" s="10"/>
      <c r="N49" s="10"/>
      <c r="O49" s="10"/>
      <c r="P49" s="37">
        <f t="shared" si="0"/>
      </c>
      <c r="Q49" s="10"/>
      <c r="R49" s="89">
        <f t="shared" si="4"/>
      </c>
    </row>
    <row r="50" spans="1:111" s="1" customFormat="1" ht="18.75">
      <c r="A50" s="23" t="s">
        <v>57</v>
      </c>
      <c r="B50" s="4"/>
      <c r="C50" s="4"/>
      <c r="D50" s="4"/>
      <c r="E50" s="6" t="s">
        <v>28</v>
      </c>
      <c r="F50" s="7"/>
      <c r="G50" s="7"/>
      <c r="H50" s="7"/>
      <c r="I50" s="8"/>
      <c r="J50" s="40"/>
      <c r="K50" s="46"/>
      <c r="L50" s="5"/>
      <c r="M50" s="5"/>
      <c r="N50" s="5"/>
      <c r="O50" s="5"/>
      <c r="P50" s="42">
        <f t="shared" si="0"/>
      </c>
      <c r="Q50" s="5"/>
      <c r="R50" s="2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</row>
    <row r="51" spans="1:111" s="33" customFormat="1" ht="15">
      <c r="A51" s="29" t="s">
        <v>58</v>
      </c>
      <c r="B51" s="30" t="s">
        <v>103</v>
      </c>
      <c r="C51" s="30"/>
      <c r="D51" s="30"/>
      <c r="E51" s="34"/>
      <c r="F51" s="34"/>
      <c r="G51" s="34"/>
      <c r="H51" s="34"/>
      <c r="I51" s="34"/>
      <c r="J51" s="38"/>
      <c r="K51" s="38"/>
      <c r="L51" s="30"/>
      <c r="M51" s="30"/>
      <c r="N51" s="30"/>
      <c r="O51" s="30"/>
      <c r="P51" s="36">
        <f t="shared" si="0"/>
      </c>
      <c r="Q51" s="30"/>
      <c r="R51" s="38">
        <f>IF(G51="x","forslag til ændring/uddybende kommentar nødvendig","")</f>
      </c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</row>
    <row r="52" spans="1:18" ht="15">
      <c r="A52" s="22" t="s">
        <v>59</v>
      </c>
      <c r="B52" s="10" t="s">
        <v>135</v>
      </c>
      <c r="C52" s="10"/>
      <c r="D52" s="10"/>
      <c r="E52" s="26"/>
      <c r="F52" s="26"/>
      <c r="G52" s="26"/>
      <c r="H52" s="26"/>
      <c r="I52" s="26"/>
      <c r="J52" s="39"/>
      <c r="K52" s="39"/>
      <c r="L52" s="10"/>
      <c r="M52" s="10"/>
      <c r="N52" s="10"/>
      <c r="O52" s="10"/>
      <c r="P52" s="37">
        <f t="shared" si="0"/>
      </c>
      <c r="Q52" s="10"/>
      <c r="R52" s="38">
        <f>IF(G52="x","forslag til ændring/uddybende kommentar nødvendig","")</f>
      </c>
    </row>
    <row r="53" spans="1:111" s="33" customFormat="1" ht="15">
      <c r="A53" s="29" t="s">
        <v>60</v>
      </c>
      <c r="B53" s="30" t="s">
        <v>104</v>
      </c>
      <c r="C53" s="30"/>
      <c r="D53" s="30"/>
      <c r="E53" s="31"/>
      <c r="F53" s="31"/>
      <c r="G53" s="31"/>
      <c r="H53" s="31"/>
      <c r="I53" s="31"/>
      <c r="J53" s="38"/>
      <c r="K53" s="38"/>
      <c r="L53" s="30"/>
      <c r="M53" s="30"/>
      <c r="N53" s="30"/>
      <c r="O53" s="30"/>
      <c r="P53" s="36">
        <f t="shared" si="0"/>
      </c>
      <c r="Q53" s="30"/>
      <c r="R53" s="38">
        <f>IF(G53="x","forslag til ændring/uddybende kommentar nødvendig","")</f>
      </c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</row>
    <row r="54" spans="1:18" ht="15">
      <c r="A54" s="22" t="s">
        <v>61</v>
      </c>
      <c r="B54" s="10" t="s">
        <v>105</v>
      </c>
      <c r="C54" s="10"/>
      <c r="D54" s="10"/>
      <c r="E54" s="26"/>
      <c r="F54" s="26"/>
      <c r="G54" s="26"/>
      <c r="H54" s="26"/>
      <c r="I54" s="26"/>
      <c r="J54" s="39"/>
      <c r="K54" s="39"/>
      <c r="L54" s="10"/>
      <c r="M54" s="10"/>
      <c r="N54" s="10"/>
      <c r="O54" s="10"/>
      <c r="P54" s="37">
        <f t="shared" si="0"/>
      </c>
      <c r="Q54" s="10"/>
      <c r="R54" s="38">
        <f>IF(G54="x","forslag til ændring/uddybende kommentar nødvendig","")</f>
      </c>
    </row>
    <row r="55" spans="1:111" s="33" customFormat="1" ht="15">
      <c r="A55" s="29"/>
      <c r="B55" s="30"/>
      <c r="C55" s="30"/>
      <c r="D55" s="30"/>
      <c r="E55" s="32"/>
      <c r="F55" s="32"/>
      <c r="G55" s="32"/>
      <c r="H55" s="32"/>
      <c r="I55" s="32"/>
      <c r="J55" s="38"/>
      <c r="K55" s="38"/>
      <c r="L55" s="30"/>
      <c r="M55" s="30"/>
      <c r="N55" s="30"/>
      <c r="O55" s="30"/>
      <c r="P55" s="36">
        <f t="shared" si="0"/>
      </c>
      <c r="Q55" s="30"/>
      <c r="R55" s="38">
        <f>IF(G55="x","forslag til ændring/uddybende kommentar nødvendig","")</f>
      </c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</row>
    <row r="56" spans="1:111" s="1" customFormat="1" ht="18.75">
      <c r="A56" s="23" t="s">
        <v>62</v>
      </c>
      <c r="B56" s="4"/>
      <c r="C56" s="4"/>
      <c r="D56" s="4"/>
      <c r="E56" s="6" t="s">
        <v>28</v>
      </c>
      <c r="F56" s="7"/>
      <c r="G56" s="7"/>
      <c r="H56" s="7"/>
      <c r="I56" s="8"/>
      <c r="J56" s="40"/>
      <c r="K56" s="46"/>
      <c r="L56" s="5"/>
      <c r="M56" s="5"/>
      <c r="N56" s="5"/>
      <c r="O56" s="5"/>
      <c r="P56" s="42">
        <f t="shared" si="0"/>
      </c>
      <c r="Q56" s="5"/>
      <c r="R56" s="2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</row>
    <row r="57" spans="1:111" s="33" customFormat="1" ht="15">
      <c r="A57" s="29" t="s">
        <v>63</v>
      </c>
      <c r="B57" s="30" t="s">
        <v>106</v>
      </c>
      <c r="C57" s="30"/>
      <c r="D57" s="30"/>
      <c r="E57" s="34"/>
      <c r="F57" s="34"/>
      <c r="G57" s="34"/>
      <c r="H57" s="34"/>
      <c r="I57" s="34"/>
      <c r="J57" s="38"/>
      <c r="K57" s="38"/>
      <c r="L57" s="30"/>
      <c r="M57" s="30"/>
      <c r="N57" s="30"/>
      <c r="O57" s="30"/>
      <c r="P57" s="36">
        <f t="shared" si="0"/>
      </c>
      <c r="Q57" s="30"/>
      <c r="R57" s="38">
        <f aca="true" t="shared" si="5" ref="R57:R62">IF(G57="x","forslag til ændring/uddybende kommentar nødvendig","")</f>
      </c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</row>
    <row r="58" spans="1:18" ht="15">
      <c r="A58" s="22" t="s">
        <v>64</v>
      </c>
      <c r="B58" s="10" t="s">
        <v>107</v>
      </c>
      <c r="C58" s="10"/>
      <c r="D58" s="10"/>
      <c r="E58" s="26"/>
      <c r="F58" s="26"/>
      <c r="G58" s="26"/>
      <c r="H58" s="26"/>
      <c r="I58" s="26"/>
      <c r="J58" s="39"/>
      <c r="K58" s="39"/>
      <c r="L58" s="10"/>
      <c r="M58" s="10"/>
      <c r="N58" s="10"/>
      <c r="O58" s="10"/>
      <c r="P58" s="37">
        <f t="shared" si="0"/>
      </c>
      <c r="Q58" s="10"/>
      <c r="R58" s="38">
        <f t="shared" si="5"/>
      </c>
    </row>
    <row r="59" spans="1:111" s="33" customFormat="1" ht="15">
      <c r="A59" s="29" t="s">
        <v>65</v>
      </c>
      <c r="B59" s="30" t="s">
        <v>108</v>
      </c>
      <c r="C59" s="30"/>
      <c r="D59" s="30"/>
      <c r="E59" s="31"/>
      <c r="F59" s="31"/>
      <c r="G59" s="31"/>
      <c r="H59" s="31"/>
      <c r="I59" s="31"/>
      <c r="J59" s="38"/>
      <c r="K59" s="38"/>
      <c r="L59" s="30"/>
      <c r="M59" s="30"/>
      <c r="N59" s="30"/>
      <c r="O59" s="30"/>
      <c r="P59" s="36">
        <f t="shared" si="0"/>
      </c>
      <c r="Q59" s="30"/>
      <c r="R59" s="38">
        <f t="shared" si="5"/>
      </c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</row>
    <row r="60" spans="1:18" ht="15">
      <c r="A60" s="22" t="s">
        <v>66</v>
      </c>
      <c r="B60" s="10" t="s">
        <v>109</v>
      </c>
      <c r="C60" s="10"/>
      <c r="D60" s="10"/>
      <c r="E60" s="26"/>
      <c r="F60" s="26"/>
      <c r="G60" s="26"/>
      <c r="H60" s="26"/>
      <c r="I60" s="26"/>
      <c r="J60" s="39"/>
      <c r="K60" s="39"/>
      <c r="L60" s="10"/>
      <c r="M60" s="10"/>
      <c r="N60" s="10"/>
      <c r="O60" s="10"/>
      <c r="P60" s="37">
        <f t="shared" si="0"/>
      </c>
      <c r="Q60" s="10"/>
      <c r="R60" s="38">
        <f t="shared" si="5"/>
      </c>
    </row>
    <row r="61" spans="1:111" s="33" customFormat="1" ht="15">
      <c r="A61" s="29" t="s">
        <v>67</v>
      </c>
      <c r="B61" s="30" t="s">
        <v>110</v>
      </c>
      <c r="C61" s="30"/>
      <c r="D61" s="30"/>
      <c r="E61" s="31"/>
      <c r="F61" s="31"/>
      <c r="G61" s="31"/>
      <c r="H61" s="31"/>
      <c r="I61" s="31"/>
      <c r="J61" s="38"/>
      <c r="K61" s="38"/>
      <c r="L61" s="30"/>
      <c r="M61" s="30"/>
      <c r="N61" s="30"/>
      <c r="O61" s="30"/>
      <c r="P61" s="36">
        <f t="shared" si="0"/>
      </c>
      <c r="Q61" s="30"/>
      <c r="R61" s="38">
        <f t="shared" si="5"/>
      </c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1"/>
      <c r="DG61" s="61"/>
    </row>
    <row r="62" spans="1:18" ht="15">
      <c r="A62" s="22"/>
      <c r="B62" s="10"/>
      <c r="C62" s="10"/>
      <c r="D62" s="10"/>
      <c r="E62" s="27"/>
      <c r="F62" s="27"/>
      <c r="G62" s="27"/>
      <c r="H62" s="27"/>
      <c r="I62" s="27"/>
      <c r="J62" s="39"/>
      <c r="K62" s="39"/>
      <c r="L62" s="10"/>
      <c r="M62" s="10"/>
      <c r="N62" s="10"/>
      <c r="O62" s="10"/>
      <c r="P62" s="37">
        <f t="shared" si="0"/>
      </c>
      <c r="Q62" s="10"/>
      <c r="R62" s="38">
        <f t="shared" si="5"/>
      </c>
    </row>
    <row r="63" spans="1:111" s="1" customFormat="1" ht="18.75">
      <c r="A63" s="23" t="s">
        <v>68</v>
      </c>
      <c r="B63" s="4"/>
      <c r="C63" s="4"/>
      <c r="D63" s="4"/>
      <c r="E63" s="6" t="s">
        <v>28</v>
      </c>
      <c r="F63" s="7"/>
      <c r="G63" s="7"/>
      <c r="H63" s="7"/>
      <c r="I63" s="8"/>
      <c r="J63" s="40"/>
      <c r="K63" s="46"/>
      <c r="L63" s="5"/>
      <c r="M63" s="5"/>
      <c r="N63" s="5"/>
      <c r="O63" s="5"/>
      <c r="P63" s="42">
        <f t="shared" si="0"/>
      </c>
      <c r="Q63" s="5"/>
      <c r="R63" s="2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</row>
    <row r="64" spans="1:111" s="33" customFormat="1" ht="15">
      <c r="A64" s="29" t="s">
        <v>69</v>
      </c>
      <c r="B64" s="30" t="s">
        <v>111</v>
      </c>
      <c r="C64" s="30"/>
      <c r="D64" s="30"/>
      <c r="E64" s="34"/>
      <c r="F64" s="34"/>
      <c r="G64" s="34"/>
      <c r="H64" s="34"/>
      <c r="I64" s="34"/>
      <c r="J64" s="38"/>
      <c r="K64" s="38"/>
      <c r="L64" s="30"/>
      <c r="M64" s="30"/>
      <c r="N64" s="30"/>
      <c r="O64" s="30"/>
      <c r="P64" s="36">
        <f t="shared" si="0"/>
      </c>
      <c r="Q64" s="30"/>
      <c r="R64" s="38">
        <f>IF(G64="x","forslag til ændring/uddybende kommentar nødvendig","")</f>
      </c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</row>
    <row r="65" spans="1:18" ht="15">
      <c r="A65" s="22" t="s">
        <v>70</v>
      </c>
      <c r="B65" s="10" t="s">
        <v>112</v>
      </c>
      <c r="C65" s="10"/>
      <c r="D65" s="10"/>
      <c r="E65" s="26"/>
      <c r="F65" s="26"/>
      <c r="G65" s="26"/>
      <c r="H65" s="26"/>
      <c r="I65" s="26"/>
      <c r="J65" s="39"/>
      <c r="K65" s="39"/>
      <c r="L65" s="10"/>
      <c r="M65" s="10"/>
      <c r="N65" s="10"/>
      <c r="O65" s="10"/>
      <c r="P65" s="37">
        <f t="shared" si="0"/>
      </c>
      <c r="Q65" s="10"/>
      <c r="R65" s="38">
        <f aca="true" t="shared" si="6" ref="R65:R71">IF(G65="x","forslag til ændring/uddybende kommentar nødvendig","")</f>
      </c>
    </row>
    <row r="66" spans="1:111" s="33" customFormat="1" ht="15">
      <c r="A66" s="29" t="s">
        <v>71</v>
      </c>
      <c r="B66" s="30" t="s">
        <v>113</v>
      </c>
      <c r="C66" s="30"/>
      <c r="D66" s="30"/>
      <c r="E66" s="31"/>
      <c r="F66" s="31"/>
      <c r="G66" s="31"/>
      <c r="H66" s="31"/>
      <c r="I66" s="31"/>
      <c r="J66" s="38"/>
      <c r="K66" s="38"/>
      <c r="L66" s="30"/>
      <c r="M66" s="30"/>
      <c r="N66" s="30"/>
      <c r="O66" s="30"/>
      <c r="P66" s="36">
        <f t="shared" si="0"/>
      </c>
      <c r="Q66" s="30"/>
      <c r="R66" s="38">
        <f t="shared" si="6"/>
      </c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</row>
    <row r="67" spans="1:18" ht="15">
      <c r="A67" s="22" t="s">
        <v>72</v>
      </c>
      <c r="B67" s="10" t="s">
        <v>114</v>
      </c>
      <c r="C67" s="10"/>
      <c r="D67" s="10"/>
      <c r="E67" s="26"/>
      <c r="F67" s="26"/>
      <c r="G67" s="26"/>
      <c r="H67" s="26"/>
      <c r="I67" s="26"/>
      <c r="J67" s="39"/>
      <c r="K67" s="39"/>
      <c r="L67" s="10"/>
      <c r="M67" s="10"/>
      <c r="N67" s="10"/>
      <c r="O67" s="10"/>
      <c r="P67" s="37">
        <f t="shared" si="0"/>
      </c>
      <c r="Q67" s="10"/>
      <c r="R67" s="38">
        <f t="shared" si="6"/>
      </c>
    </row>
    <row r="68" spans="1:111" s="33" customFormat="1" ht="15">
      <c r="A68" s="29" t="s">
        <v>73</v>
      </c>
      <c r="B68" s="30" t="s">
        <v>115</v>
      </c>
      <c r="C68" s="30"/>
      <c r="D68" s="30"/>
      <c r="E68" s="31"/>
      <c r="F68" s="31"/>
      <c r="G68" s="31"/>
      <c r="H68" s="31"/>
      <c r="I68" s="31"/>
      <c r="J68" s="38"/>
      <c r="K68" s="38"/>
      <c r="L68" s="30"/>
      <c r="M68" s="30"/>
      <c r="N68" s="30"/>
      <c r="O68" s="30"/>
      <c r="P68" s="36">
        <f t="shared" si="0"/>
      </c>
      <c r="Q68" s="30"/>
      <c r="R68" s="38">
        <f t="shared" si="6"/>
      </c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</row>
    <row r="69" spans="1:18" ht="15">
      <c r="A69" s="22" t="s">
        <v>74</v>
      </c>
      <c r="B69" s="10" t="s">
        <v>116</v>
      </c>
      <c r="C69" s="10"/>
      <c r="D69" s="10"/>
      <c r="E69" s="26"/>
      <c r="F69" s="26"/>
      <c r="G69" s="26"/>
      <c r="H69" s="26"/>
      <c r="I69" s="26"/>
      <c r="J69" s="39"/>
      <c r="K69" s="39"/>
      <c r="L69" s="10"/>
      <c r="M69" s="10"/>
      <c r="N69" s="10"/>
      <c r="O69" s="10"/>
      <c r="P69" s="37">
        <f t="shared" si="0"/>
      </c>
      <c r="Q69" s="10"/>
      <c r="R69" s="38">
        <f t="shared" si="6"/>
      </c>
    </row>
    <row r="70" spans="1:111" s="33" customFormat="1" ht="15">
      <c r="A70" s="29" t="s">
        <v>75</v>
      </c>
      <c r="B70" s="30" t="s">
        <v>117</v>
      </c>
      <c r="C70" s="30"/>
      <c r="D70" s="30"/>
      <c r="E70" s="31"/>
      <c r="F70" s="31"/>
      <c r="G70" s="31"/>
      <c r="H70" s="31"/>
      <c r="I70" s="31"/>
      <c r="J70" s="38"/>
      <c r="K70" s="38"/>
      <c r="L70" s="30"/>
      <c r="M70" s="30"/>
      <c r="N70" s="30"/>
      <c r="O70" s="30"/>
      <c r="P70" s="36">
        <f>IF(H70="x","UDDYBENDE KOMMENTAR OBLIGATORISK","")</f>
      </c>
      <c r="Q70" s="30"/>
      <c r="R70" s="38">
        <f t="shared" si="6"/>
      </c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</row>
    <row r="71" spans="1:18" ht="15.75" thickBot="1">
      <c r="A71" s="24" t="s">
        <v>76</v>
      </c>
      <c r="B71" s="25" t="s">
        <v>118</v>
      </c>
      <c r="C71" s="25"/>
      <c r="D71" s="25"/>
      <c r="E71" s="28"/>
      <c r="F71" s="28"/>
      <c r="G71" s="28"/>
      <c r="H71" s="28"/>
      <c r="I71" s="28"/>
      <c r="J71" s="41"/>
      <c r="K71" s="47"/>
      <c r="L71" s="25"/>
      <c r="M71" s="25"/>
      <c r="N71" s="25"/>
      <c r="O71" s="25"/>
      <c r="P71" s="43">
        <f>IF(H71="x","UDDYBENDE KOMMENTAR OBLIGATORISK","")</f>
      </c>
      <c r="Q71" s="25"/>
      <c r="R71" s="38">
        <f t="shared" si="6"/>
      </c>
    </row>
    <row r="73" ht="23.25">
      <c r="E73" s="70" t="s">
        <v>145</v>
      </c>
    </row>
    <row r="76" ht="15">
      <c r="A76" s="2" t="s">
        <v>77</v>
      </c>
    </row>
    <row r="77" spans="10:15" ht="15">
      <c r="J77" s="9" t="s">
        <v>78</v>
      </c>
      <c r="K77" s="9" t="s">
        <v>2</v>
      </c>
      <c r="L77" s="9" t="s">
        <v>3</v>
      </c>
      <c r="M77" s="9" t="s">
        <v>4</v>
      </c>
      <c r="N77" s="9" t="s">
        <v>5</v>
      </c>
      <c r="O77" s="3"/>
    </row>
    <row r="78" spans="4:14" ht="15">
      <c r="D78" t="s">
        <v>124</v>
      </c>
      <c r="J78">
        <f>Ark2!A12</f>
        <v>0</v>
      </c>
      <c r="K78">
        <f>Ark2!B12</f>
        <v>0</v>
      </c>
      <c r="L78">
        <f>Ark2!C12</f>
        <v>0</v>
      </c>
      <c r="M78">
        <f>Ark2!D12</f>
        <v>0</v>
      </c>
      <c r="N78">
        <f>Ark2!E12</f>
        <v>0</v>
      </c>
    </row>
    <row r="79" spans="10:14" ht="15">
      <c r="J79" s="9" t="s">
        <v>78</v>
      </c>
      <c r="K79" s="9" t="s">
        <v>2</v>
      </c>
      <c r="L79" s="9" t="s">
        <v>3</v>
      </c>
      <c r="M79" s="9" t="s">
        <v>4</v>
      </c>
      <c r="N79" s="9" t="s">
        <v>5</v>
      </c>
    </row>
    <row r="80" spans="4:14" ht="15">
      <c r="D80" t="s">
        <v>125</v>
      </c>
      <c r="J80">
        <f>Ark2!A24</f>
        <v>0</v>
      </c>
      <c r="K80">
        <f>Ark2!B24</f>
        <v>0</v>
      </c>
      <c r="L80">
        <f>Ark2!C24</f>
        <v>0</v>
      </c>
      <c r="M80">
        <f>Ark2!D24</f>
        <v>0</v>
      </c>
      <c r="N80">
        <f>Ark2!E24</f>
        <v>0</v>
      </c>
    </row>
    <row r="81" spans="10:14" ht="15">
      <c r="J81" s="9" t="s">
        <v>78</v>
      </c>
      <c r="K81" s="9" t="s">
        <v>2</v>
      </c>
      <c r="L81" s="9" t="s">
        <v>3</v>
      </c>
      <c r="M81" s="9" t="s">
        <v>4</v>
      </c>
      <c r="N81" s="9" t="s">
        <v>5</v>
      </c>
    </row>
    <row r="82" spans="4:14" ht="15">
      <c r="D82" t="s">
        <v>126</v>
      </c>
      <c r="J82">
        <f>Ark2!A47</f>
        <v>0</v>
      </c>
      <c r="K82">
        <f>Ark2!B47</f>
        <v>0</v>
      </c>
      <c r="L82">
        <f>Ark2!C47</f>
        <v>0</v>
      </c>
      <c r="M82">
        <f>Ark2!D47</f>
        <v>0</v>
      </c>
      <c r="N82">
        <f>Ark2!E47</f>
        <v>0</v>
      </c>
    </row>
    <row r="83" spans="10:14" ht="15">
      <c r="J83" s="9" t="s">
        <v>78</v>
      </c>
      <c r="K83" s="9" t="s">
        <v>2</v>
      </c>
      <c r="L83" s="9" t="s">
        <v>3</v>
      </c>
      <c r="M83" s="9" t="s">
        <v>4</v>
      </c>
      <c r="N83" s="9" t="s">
        <v>5</v>
      </c>
    </row>
    <row r="84" spans="4:14" ht="15">
      <c r="D84" t="s">
        <v>127</v>
      </c>
      <c r="J84">
        <f>Ark2!A53</f>
        <v>0</v>
      </c>
      <c r="K84">
        <f>Ark2!B53</f>
        <v>0</v>
      </c>
      <c r="L84">
        <f>Ark2!C53</f>
        <v>0</v>
      </c>
      <c r="M84">
        <f>Ark2!D53</f>
        <v>0</v>
      </c>
      <c r="N84">
        <f>Ark2!E53</f>
        <v>0</v>
      </c>
    </row>
    <row r="85" spans="10:14" ht="15">
      <c r="J85" s="9" t="s">
        <v>78</v>
      </c>
      <c r="K85" s="9" t="s">
        <v>2</v>
      </c>
      <c r="L85" s="9" t="s">
        <v>3</v>
      </c>
      <c r="M85" s="9" t="s">
        <v>4</v>
      </c>
      <c r="N85" s="9" t="s">
        <v>5</v>
      </c>
    </row>
    <row r="86" spans="4:14" ht="15">
      <c r="D86" t="s">
        <v>128</v>
      </c>
      <c r="J86">
        <f>Ark2!A60</f>
        <v>0</v>
      </c>
      <c r="K86">
        <f>Ark2!B60</f>
        <v>0</v>
      </c>
      <c r="L86">
        <f>Ark2!C60</f>
        <v>0</v>
      </c>
      <c r="M86">
        <f>Ark2!D60</f>
        <v>0</v>
      </c>
      <c r="N86">
        <f>Ark2!E60</f>
        <v>0</v>
      </c>
    </row>
    <row r="87" spans="10:14" ht="15">
      <c r="J87" s="9" t="s">
        <v>78</v>
      </c>
      <c r="K87" s="9" t="s">
        <v>2</v>
      </c>
      <c r="L87" s="9" t="s">
        <v>3</v>
      </c>
      <c r="M87" s="9" t="s">
        <v>4</v>
      </c>
      <c r="N87" s="9" t="s">
        <v>5</v>
      </c>
    </row>
    <row r="88" spans="4:14" ht="15">
      <c r="D88" t="s">
        <v>129</v>
      </c>
      <c r="J88">
        <f>Ark2!A69</f>
        <v>0</v>
      </c>
      <c r="K88">
        <f>Ark2!B69</f>
        <v>0</v>
      </c>
      <c r="L88">
        <f>Ark2!C69</f>
        <v>0</v>
      </c>
      <c r="M88">
        <f>Ark2!D69</f>
        <v>0</v>
      </c>
      <c r="N88">
        <f>Ark2!E69</f>
        <v>0</v>
      </c>
    </row>
    <row r="90" spans="4:11" ht="61.5">
      <c r="D90" s="48" t="s">
        <v>143</v>
      </c>
      <c r="K90" s="67">
        <f>K1</f>
        <v>0</v>
      </c>
    </row>
    <row r="91" ht="15">
      <c r="K91" s="88">
        <f>O1</f>
        <v>0</v>
      </c>
    </row>
    <row r="101" ht="74.25" customHeight="1"/>
    <row r="142" ht="15">
      <c r="B142" s="44" t="s">
        <v>130</v>
      </c>
    </row>
    <row r="143" ht="15">
      <c r="B143">
        <f>K90</f>
        <v>0</v>
      </c>
    </row>
    <row r="144" ht="15">
      <c r="B144">
        <f>K91</f>
        <v>0</v>
      </c>
    </row>
    <row r="148" spans="3:4" ht="15">
      <c r="C148" s="10"/>
      <c r="D148" s="10"/>
    </row>
    <row r="149" spans="2:4" ht="15">
      <c r="B149" s="10"/>
      <c r="C149" s="10"/>
      <c r="D149" s="10"/>
    </row>
    <row r="150" spans="2:4" ht="15">
      <c r="B150" s="10"/>
      <c r="C150" s="10"/>
      <c r="D150" s="10"/>
    </row>
    <row r="151" spans="2:4" ht="15">
      <c r="B151" s="10"/>
      <c r="C151" s="10"/>
      <c r="D151" s="10"/>
    </row>
    <row r="152" spans="2:4" ht="15">
      <c r="B152" s="10"/>
      <c r="C152" s="10"/>
      <c r="D152" s="10"/>
    </row>
    <row r="153" spans="2:4" ht="15">
      <c r="B153" s="10"/>
      <c r="C153" s="10"/>
      <c r="D153" s="10"/>
    </row>
    <row r="154" spans="2:4" ht="15">
      <c r="B154" s="10"/>
      <c r="C154" s="10"/>
      <c r="D154" s="10"/>
    </row>
    <row r="155" spans="2:4" ht="15">
      <c r="B155" s="10"/>
      <c r="C155" s="10"/>
      <c r="D155" s="10"/>
    </row>
    <row r="156" spans="2:4" ht="15">
      <c r="B156" s="10"/>
      <c r="C156" s="10"/>
      <c r="D156" s="10"/>
    </row>
    <row r="157" spans="2:4" ht="15">
      <c r="B157" s="10"/>
      <c r="C157" s="10"/>
      <c r="D157" s="10"/>
    </row>
    <row r="158" spans="2:4" ht="15">
      <c r="B158" s="10"/>
      <c r="C158" s="10"/>
      <c r="D158" s="10"/>
    </row>
    <row r="159" spans="2:4" ht="15">
      <c r="B159" s="10"/>
      <c r="C159" s="10"/>
      <c r="D159" s="10"/>
    </row>
    <row r="160" spans="2:4" ht="15">
      <c r="B160" s="10"/>
      <c r="C160" s="10"/>
      <c r="D160" s="10"/>
    </row>
    <row r="161" spans="2:4" ht="15">
      <c r="B161" s="10"/>
      <c r="C161" s="10"/>
      <c r="D161" s="10"/>
    </row>
    <row r="162" spans="2:4" ht="15">
      <c r="B162" s="10"/>
      <c r="C162" s="10"/>
      <c r="D162" s="10"/>
    </row>
    <row r="163" ht="30" customHeight="1">
      <c r="B163" s="69" t="s">
        <v>144</v>
      </c>
    </row>
    <row r="164" spans="12:20" ht="16.5" customHeight="1">
      <c r="L164" s="69" t="s">
        <v>151</v>
      </c>
      <c r="S164"/>
      <c r="T164"/>
    </row>
    <row r="165" spans="11:20" ht="16.5" customHeight="1">
      <c r="K165">
        <v>1</v>
      </c>
      <c r="L165" t="s">
        <v>152</v>
      </c>
      <c r="R165" t="s">
        <v>153</v>
      </c>
      <c r="S165"/>
      <c r="T165"/>
    </row>
    <row r="166" spans="11:20" ht="16.5" customHeight="1">
      <c r="K166">
        <v>2</v>
      </c>
      <c r="L166" t="s">
        <v>154</v>
      </c>
      <c r="R166" t="s">
        <v>153</v>
      </c>
      <c r="S166"/>
      <c r="T166"/>
    </row>
    <row r="167" spans="11:20" ht="16.5" customHeight="1">
      <c r="K167">
        <v>3</v>
      </c>
      <c r="L167" t="s">
        <v>155</v>
      </c>
      <c r="R167" t="s">
        <v>153</v>
      </c>
      <c r="S167"/>
      <c r="T167"/>
    </row>
    <row r="168" spans="11:20" ht="16.5" customHeight="1">
      <c r="K168">
        <v>4</v>
      </c>
      <c r="L168" t="s">
        <v>156</v>
      </c>
      <c r="R168" t="s">
        <v>153</v>
      </c>
      <c r="S168"/>
      <c r="T168"/>
    </row>
    <row r="169" spans="11:20" ht="16.5" customHeight="1">
      <c r="K169">
        <v>5</v>
      </c>
      <c r="L169" t="s">
        <v>157</v>
      </c>
      <c r="R169" t="s">
        <v>158</v>
      </c>
      <c r="S169"/>
      <c r="T169"/>
    </row>
    <row r="170" spans="11:20" ht="16.5" customHeight="1">
      <c r="K170">
        <v>6</v>
      </c>
      <c r="L170" t="s">
        <v>159</v>
      </c>
      <c r="R170" t="s">
        <v>158</v>
      </c>
      <c r="S170"/>
      <c r="T170"/>
    </row>
    <row r="171" spans="11:20" ht="16.5" customHeight="1">
      <c r="K171">
        <v>7</v>
      </c>
      <c r="L171" t="s">
        <v>160</v>
      </c>
      <c r="R171" t="s">
        <v>158</v>
      </c>
      <c r="S171"/>
      <c r="T171"/>
    </row>
    <row r="172" spans="11:20" ht="16.5" customHeight="1">
      <c r="K172">
        <v>8</v>
      </c>
      <c r="L172" t="s">
        <v>161</v>
      </c>
      <c r="R172" t="s">
        <v>162</v>
      </c>
      <c r="S172"/>
      <c r="T172"/>
    </row>
    <row r="173" spans="11:20" ht="16.5" customHeight="1">
      <c r="K173">
        <v>9</v>
      </c>
      <c r="L173" t="s">
        <v>163</v>
      </c>
      <c r="R173" t="s">
        <v>162</v>
      </c>
      <c r="S173"/>
      <c r="T173"/>
    </row>
    <row r="174" spans="11:20" ht="16.5" customHeight="1">
      <c r="K174">
        <v>10</v>
      </c>
      <c r="L174" t="s">
        <v>164</v>
      </c>
      <c r="R174" t="s">
        <v>158</v>
      </c>
      <c r="S174"/>
      <c r="T174"/>
    </row>
    <row r="175" spans="11:20" ht="16.5" customHeight="1">
      <c r="K175">
        <v>11</v>
      </c>
      <c r="L175" t="s">
        <v>165</v>
      </c>
      <c r="S175"/>
      <c r="T175"/>
    </row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spans="1:11" ht="27" customHeight="1">
      <c r="A183" s="10"/>
      <c r="B183" s="44"/>
      <c r="C183" s="10"/>
      <c r="D183" s="45" t="s">
        <v>136</v>
      </c>
      <c r="E183" s="10"/>
      <c r="F183" s="10"/>
      <c r="G183" s="10"/>
      <c r="H183" s="10"/>
      <c r="I183" s="10"/>
      <c r="J183" s="10"/>
      <c r="K183" s="2"/>
    </row>
    <row r="184" spans="1:18" ht="15" customHeight="1">
      <c r="A184" s="44" t="s">
        <v>3</v>
      </c>
      <c r="B184" s="10"/>
      <c r="D184" s="64" t="s">
        <v>4</v>
      </c>
      <c r="E184" s="10"/>
      <c r="F184" s="10"/>
      <c r="J184" s="2" t="s">
        <v>138</v>
      </c>
      <c r="P184" s="68" t="s">
        <v>139</v>
      </c>
      <c r="Q184" s="62" t="s">
        <v>140</v>
      </c>
      <c r="R184" s="62" t="s">
        <v>141</v>
      </c>
    </row>
    <row r="185" spans="1:111" s="33" customFormat="1" ht="15">
      <c r="A185" s="49">
        <f aca="true" t="shared" si="7" ref="A185:A216">IF(G5="x",B5,"")</f>
      </c>
      <c r="B185" s="50"/>
      <c r="D185" s="65">
        <f aca="true" t="shared" si="8" ref="D185:D216">IF(H5="x",B5,"")</f>
      </c>
      <c r="E185" s="50"/>
      <c r="F185" s="57">
        <f>IF(D185="","",J5)</f>
      </c>
      <c r="I185" s="57"/>
      <c r="J185" s="58"/>
      <c r="K185" s="51"/>
      <c r="L185" s="51">
        <f aca="true" t="shared" si="9" ref="L185:L223">IF(A185="","",J5)</f>
      </c>
      <c r="M185" s="51"/>
      <c r="N185" s="51"/>
      <c r="P185" s="63"/>
      <c r="Q185" s="63"/>
      <c r="R185" s="63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</row>
    <row r="186" spans="1:18" ht="15">
      <c r="A186" s="52">
        <f t="shared" si="7"/>
      </c>
      <c r="B186" s="53"/>
      <c r="D186" s="66">
        <f t="shared" si="8"/>
      </c>
      <c r="E186" s="53"/>
      <c r="F186" s="78">
        <f aca="true" t="shared" si="10" ref="F186:F249">IF(D186="","",J6)</f>
      </c>
      <c r="I186" s="59"/>
      <c r="J186" s="60"/>
      <c r="K186" s="56"/>
      <c r="L186" s="55">
        <f t="shared" si="9"/>
      </c>
      <c r="M186" s="56"/>
      <c r="N186" s="56"/>
      <c r="P186" s="63"/>
      <c r="Q186" s="63"/>
      <c r="R186" s="63"/>
    </row>
    <row r="187" spans="1:111" s="33" customFormat="1" ht="15">
      <c r="A187" s="49">
        <f t="shared" si="7"/>
      </c>
      <c r="B187" s="50"/>
      <c r="D187" s="65">
        <f t="shared" si="8"/>
      </c>
      <c r="E187" s="50"/>
      <c r="F187" s="57">
        <f t="shared" si="10"/>
      </c>
      <c r="I187" s="57"/>
      <c r="J187" s="58"/>
      <c r="K187" s="51"/>
      <c r="L187" s="51">
        <f t="shared" si="9"/>
      </c>
      <c r="M187" s="51"/>
      <c r="N187" s="51"/>
      <c r="P187" s="63"/>
      <c r="Q187" s="63"/>
      <c r="R187" s="63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61"/>
      <c r="DG187" s="61"/>
    </row>
    <row r="188" spans="1:18" ht="15">
      <c r="A188" s="52">
        <f t="shared" si="7"/>
      </c>
      <c r="B188" s="53"/>
      <c r="D188" s="66">
        <f t="shared" si="8"/>
      </c>
      <c r="E188" s="53"/>
      <c r="F188" s="78">
        <f t="shared" si="10"/>
      </c>
      <c r="I188" s="59"/>
      <c r="J188" s="60"/>
      <c r="K188" s="56"/>
      <c r="L188" s="55">
        <f t="shared" si="9"/>
      </c>
      <c r="M188" s="56"/>
      <c r="N188" s="56"/>
      <c r="P188" s="63"/>
      <c r="Q188" s="63"/>
      <c r="R188" s="63"/>
    </row>
    <row r="189" spans="1:111" s="33" customFormat="1" ht="15">
      <c r="A189" s="49">
        <f t="shared" si="7"/>
      </c>
      <c r="B189" s="50"/>
      <c r="D189" s="65">
        <f t="shared" si="8"/>
      </c>
      <c r="E189" s="50"/>
      <c r="F189" s="57">
        <f t="shared" si="10"/>
      </c>
      <c r="I189" s="57"/>
      <c r="J189" s="58"/>
      <c r="K189" s="51"/>
      <c r="L189" s="51">
        <f t="shared" si="9"/>
      </c>
      <c r="M189" s="51"/>
      <c r="N189" s="51"/>
      <c r="P189" s="63"/>
      <c r="Q189" s="63"/>
      <c r="R189" s="63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61"/>
      <c r="DG189" s="61"/>
    </row>
    <row r="190" spans="1:18" ht="15">
      <c r="A190" s="52">
        <f t="shared" si="7"/>
      </c>
      <c r="B190" s="53"/>
      <c r="D190" s="66">
        <f t="shared" si="8"/>
      </c>
      <c r="E190" s="53"/>
      <c r="F190" s="78">
        <f t="shared" si="10"/>
      </c>
      <c r="I190" s="59"/>
      <c r="J190" s="60"/>
      <c r="K190" s="56"/>
      <c r="L190" s="55">
        <f t="shared" si="9"/>
      </c>
      <c r="M190" s="56"/>
      <c r="N190" s="56"/>
      <c r="P190" s="63"/>
      <c r="Q190" s="63"/>
      <c r="R190" s="63"/>
    </row>
    <row r="191" spans="1:111" s="33" customFormat="1" ht="15">
      <c r="A191" s="49">
        <f t="shared" si="7"/>
      </c>
      <c r="B191" s="50"/>
      <c r="D191" s="65">
        <f t="shared" si="8"/>
      </c>
      <c r="E191" s="50"/>
      <c r="F191" s="57">
        <f t="shared" si="10"/>
      </c>
      <c r="I191" s="57"/>
      <c r="J191" s="58"/>
      <c r="K191" s="51"/>
      <c r="L191" s="51">
        <f t="shared" si="9"/>
      </c>
      <c r="M191" s="51"/>
      <c r="N191" s="51"/>
      <c r="P191" s="63"/>
      <c r="Q191" s="63"/>
      <c r="R191" s="63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61"/>
      <c r="DG191" s="61"/>
    </row>
    <row r="192" spans="1:18" ht="15">
      <c r="A192" s="52">
        <f t="shared" si="7"/>
      </c>
      <c r="B192" s="53"/>
      <c r="D192" s="66">
        <f t="shared" si="8"/>
      </c>
      <c r="E192" s="53"/>
      <c r="F192" s="78">
        <f t="shared" si="10"/>
      </c>
      <c r="I192" s="59"/>
      <c r="J192" s="60"/>
      <c r="K192" s="56"/>
      <c r="L192" s="55">
        <f t="shared" si="9"/>
      </c>
      <c r="M192" s="56"/>
      <c r="N192" s="56"/>
      <c r="P192" s="63"/>
      <c r="Q192" s="63"/>
      <c r="R192" s="63"/>
    </row>
    <row r="193" spans="1:111" s="33" customFormat="1" ht="15">
      <c r="A193" s="49">
        <f t="shared" si="7"/>
      </c>
      <c r="B193" s="50"/>
      <c r="D193" s="65">
        <f t="shared" si="8"/>
      </c>
      <c r="E193" s="50"/>
      <c r="F193" s="57">
        <f t="shared" si="10"/>
      </c>
      <c r="I193" s="57"/>
      <c r="J193" s="58"/>
      <c r="K193" s="51"/>
      <c r="L193" s="51">
        <f t="shared" si="9"/>
      </c>
      <c r="M193" s="51"/>
      <c r="N193" s="51"/>
      <c r="P193" s="63"/>
      <c r="Q193" s="63"/>
      <c r="R193" s="63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61"/>
      <c r="DG193" s="61"/>
    </row>
    <row r="194" spans="1:18" ht="15">
      <c r="A194" s="52">
        <f t="shared" si="7"/>
      </c>
      <c r="B194" s="53"/>
      <c r="D194" s="66">
        <f t="shared" si="8"/>
      </c>
      <c r="E194" s="53"/>
      <c r="F194" s="78">
        <f t="shared" si="10"/>
      </c>
      <c r="I194" s="59"/>
      <c r="J194" s="60"/>
      <c r="K194" s="56"/>
      <c r="L194" s="55">
        <f t="shared" si="9"/>
      </c>
      <c r="M194" s="56"/>
      <c r="N194" s="56"/>
      <c r="P194" s="63"/>
      <c r="Q194" s="63"/>
      <c r="R194" s="63"/>
    </row>
    <row r="195" spans="1:111" s="33" customFormat="1" ht="15">
      <c r="A195" s="49">
        <f t="shared" si="7"/>
      </c>
      <c r="B195" s="50"/>
      <c r="D195" s="65">
        <f t="shared" si="8"/>
      </c>
      <c r="E195" s="50"/>
      <c r="F195" s="57">
        <f t="shared" si="10"/>
      </c>
      <c r="I195" s="57"/>
      <c r="J195" s="58"/>
      <c r="K195" s="51"/>
      <c r="L195" s="51">
        <f t="shared" si="9"/>
      </c>
      <c r="M195" s="51"/>
      <c r="N195" s="51"/>
      <c r="P195" s="63"/>
      <c r="Q195" s="63"/>
      <c r="R195" s="63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61"/>
      <c r="DG195" s="61"/>
    </row>
    <row r="196" spans="1:18" ht="15">
      <c r="A196" s="52">
        <f t="shared" si="7"/>
      </c>
      <c r="B196" s="53"/>
      <c r="D196" s="66">
        <f t="shared" si="8"/>
      </c>
      <c r="E196" s="53"/>
      <c r="F196" s="78">
        <f t="shared" si="10"/>
      </c>
      <c r="I196" s="59"/>
      <c r="J196" s="60"/>
      <c r="K196" s="56"/>
      <c r="L196" s="55">
        <f t="shared" si="9"/>
      </c>
      <c r="M196" s="56"/>
      <c r="N196" s="56"/>
      <c r="P196" s="63"/>
      <c r="Q196" s="63"/>
      <c r="R196" s="63"/>
    </row>
    <row r="197" spans="1:111" s="33" customFormat="1" ht="15">
      <c r="A197" s="49">
        <f t="shared" si="7"/>
      </c>
      <c r="B197" s="50"/>
      <c r="D197" s="65">
        <f t="shared" si="8"/>
      </c>
      <c r="E197" s="50"/>
      <c r="F197" s="57">
        <f t="shared" si="10"/>
      </c>
      <c r="I197" s="57"/>
      <c r="J197" s="58"/>
      <c r="K197" s="51"/>
      <c r="L197" s="51">
        <f t="shared" si="9"/>
      </c>
      <c r="M197" s="51"/>
      <c r="N197" s="51"/>
      <c r="P197" s="63"/>
      <c r="Q197" s="63"/>
      <c r="R197" s="63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61"/>
      <c r="DG197" s="61"/>
    </row>
    <row r="198" spans="1:18" ht="15">
      <c r="A198" s="52">
        <f t="shared" si="7"/>
      </c>
      <c r="B198" s="53"/>
      <c r="D198" s="66">
        <f t="shared" si="8"/>
      </c>
      <c r="E198" s="53"/>
      <c r="F198" s="78">
        <f t="shared" si="10"/>
      </c>
      <c r="I198" s="59"/>
      <c r="J198" s="60"/>
      <c r="K198" s="56"/>
      <c r="L198" s="55">
        <f t="shared" si="9"/>
      </c>
      <c r="M198" s="56"/>
      <c r="N198" s="56"/>
      <c r="P198" s="63"/>
      <c r="Q198" s="63"/>
      <c r="R198" s="63"/>
    </row>
    <row r="199" spans="1:111" s="33" customFormat="1" ht="15">
      <c r="A199" s="49">
        <f t="shared" si="7"/>
      </c>
      <c r="B199" s="50"/>
      <c r="D199" s="65">
        <f t="shared" si="8"/>
      </c>
      <c r="E199" s="50"/>
      <c r="F199" s="57">
        <f t="shared" si="10"/>
      </c>
      <c r="I199" s="57"/>
      <c r="J199" s="58"/>
      <c r="K199" s="51"/>
      <c r="L199" s="51">
        <f t="shared" si="9"/>
      </c>
      <c r="M199" s="51"/>
      <c r="N199" s="51"/>
      <c r="P199" s="63"/>
      <c r="Q199" s="63"/>
      <c r="R199" s="63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61"/>
      <c r="DG199" s="61"/>
    </row>
    <row r="200" spans="1:18" ht="15">
      <c r="A200" s="52">
        <f t="shared" si="7"/>
      </c>
      <c r="B200" s="53"/>
      <c r="D200" s="66">
        <f t="shared" si="8"/>
      </c>
      <c r="E200" s="53"/>
      <c r="F200" s="78">
        <f t="shared" si="10"/>
      </c>
      <c r="I200" s="59"/>
      <c r="J200" s="60"/>
      <c r="K200" s="56"/>
      <c r="L200" s="55">
        <f t="shared" si="9"/>
      </c>
      <c r="M200" s="56"/>
      <c r="N200" s="56"/>
      <c r="P200" s="63"/>
      <c r="Q200" s="63"/>
      <c r="R200" s="63"/>
    </row>
    <row r="201" spans="1:111" s="33" customFormat="1" ht="15">
      <c r="A201" s="49">
        <f t="shared" si="7"/>
      </c>
      <c r="B201" s="50"/>
      <c r="D201" s="65">
        <f t="shared" si="8"/>
      </c>
      <c r="E201" s="50"/>
      <c r="F201" s="57">
        <f t="shared" si="10"/>
      </c>
      <c r="I201" s="57"/>
      <c r="J201" s="58"/>
      <c r="K201" s="51"/>
      <c r="L201" s="51">
        <f t="shared" si="9"/>
      </c>
      <c r="M201" s="51"/>
      <c r="N201" s="51"/>
      <c r="P201" s="63"/>
      <c r="Q201" s="63"/>
      <c r="R201" s="63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</row>
    <row r="202" spans="1:18" ht="15">
      <c r="A202" s="52">
        <f t="shared" si="7"/>
      </c>
      <c r="B202" s="53"/>
      <c r="D202" s="66">
        <f t="shared" si="8"/>
      </c>
      <c r="E202" s="53"/>
      <c r="F202" s="78">
        <f t="shared" si="10"/>
      </c>
      <c r="I202" s="59"/>
      <c r="J202" s="60"/>
      <c r="K202" s="56"/>
      <c r="L202" s="55">
        <f t="shared" si="9"/>
      </c>
      <c r="M202" s="56"/>
      <c r="N202" s="56"/>
      <c r="P202" s="63"/>
      <c r="Q202" s="63"/>
      <c r="R202" s="63"/>
    </row>
    <row r="203" spans="1:111" s="33" customFormat="1" ht="15">
      <c r="A203" s="49">
        <f t="shared" si="7"/>
      </c>
      <c r="B203" s="50"/>
      <c r="D203" s="65">
        <f t="shared" si="8"/>
      </c>
      <c r="E203" s="50"/>
      <c r="F203" s="57">
        <f t="shared" si="10"/>
      </c>
      <c r="I203" s="57"/>
      <c r="J203" s="58"/>
      <c r="K203" s="51"/>
      <c r="L203" s="51">
        <f t="shared" si="9"/>
      </c>
      <c r="M203" s="51"/>
      <c r="N203" s="51"/>
      <c r="P203" s="63"/>
      <c r="Q203" s="63"/>
      <c r="R203" s="63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61"/>
      <c r="DG203" s="61"/>
    </row>
    <row r="204" spans="1:18" ht="15">
      <c r="A204" s="52">
        <f t="shared" si="7"/>
      </c>
      <c r="B204" s="53"/>
      <c r="D204" s="66">
        <f t="shared" si="8"/>
      </c>
      <c r="E204" s="53"/>
      <c r="F204" s="78">
        <f t="shared" si="10"/>
      </c>
      <c r="I204" s="59"/>
      <c r="J204" s="60"/>
      <c r="K204" s="56"/>
      <c r="L204" s="55">
        <f t="shared" si="9"/>
      </c>
      <c r="M204" s="56"/>
      <c r="N204" s="56"/>
      <c r="P204" s="63"/>
      <c r="Q204" s="63"/>
      <c r="R204" s="63"/>
    </row>
    <row r="205" spans="1:111" s="33" customFormat="1" ht="15">
      <c r="A205" s="49">
        <f t="shared" si="7"/>
      </c>
      <c r="B205" s="50"/>
      <c r="D205" s="65">
        <f t="shared" si="8"/>
      </c>
      <c r="E205" s="50"/>
      <c r="F205" s="57">
        <f t="shared" si="10"/>
      </c>
      <c r="I205" s="57"/>
      <c r="J205" s="58"/>
      <c r="K205" s="51"/>
      <c r="L205" s="51">
        <f t="shared" si="9"/>
      </c>
      <c r="M205" s="51"/>
      <c r="N205" s="51"/>
      <c r="P205" s="63"/>
      <c r="Q205" s="63"/>
      <c r="R205" s="63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61"/>
      <c r="DG205" s="61"/>
    </row>
    <row r="206" spans="1:18" ht="15">
      <c r="A206" s="52">
        <f t="shared" si="7"/>
      </c>
      <c r="B206" s="53"/>
      <c r="D206" s="66">
        <f t="shared" si="8"/>
      </c>
      <c r="E206" s="53"/>
      <c r="F206" s="78">
        <f t="shared" si="10"/>
      </c>
      <c r="I206" s="59"/>
      <c r="J206" s="60"/>
      <c r="K206" s="56"/>
      <c r="L206" s="55">
        <f t="shared" si="9"/>
      </c>
      <c r="M206" s="56"/>
      <c r="N206" s="56"/>
      <c r="P206" s="63"/>
      <c r="Q206" s="63"/>
      <c r="R206" s="63"/>
    </row>
    <row r="207" spans="1:111" s="33" customFormat="1" ht="15">
      <c r="A207" s="49">
        <f t="shared" si="7"/>
      </c>
      <c r="B207" s="50"/>
      <c r="D207" s="65">
        <f t="shared" si="8"/>
      </c>
      <c r="E207" s="50"/>
      <c r="F207" s="57">
        <f t="shared" si="10"/>
      </c>
      <c r="I207" s="57"/>
      <c r="J207" s="58"/>
      <c r="K207" s="51"/>
      <c r="L207" s="51">
        <f t="shared" si="9"/>
      </c>
      <c r="M207" s="51"/>
      <c r="N207" s="51"/>
      <c r="P207" s="63"/>
      <c r="Q207" s="63"/>
      <c r="R207" s="63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61"/>
      <c r="DG207" s="61"/>
    </row>
    <row r="208" spans="1:18" ht="15">
      <c r="A208" s="52">
        <f t="shared" si="7"/>
      </c>
      <c r="B208" s="53"/>
      <c r="D208" s="66">
        <f t="shared" si="8"/>
      </c>
      <c r="E208" s="53"/>
      <c r="F208" s="78">
        <f t="shared" si="10"/>
      </c>
      <c r="I208" s="59"/>
      <c r="J208" s="60"/>
      <c r="K208" s="56"/>
      <c r="L208" s="55">
        <f t="shared" si="9"/>
      </c>
      <c r="M208" s="56"/>
      <c r="N208" s="56"/>
      <c r="P208" s="63"/>
      <c r="Q208" s="63"/>
      <c r="R208" s="63"/>
    </row>
    <row r="209" spans="1:111" s="33" customFormat="1" ht="15">
      <c r="A209" s="49">
        <f t="shared" si="7"/>
      </c>
      <c r="B209" s="50"/>
      <c r="D209" s="65">
        <f t="shared" si="8"/>
      </c>
      <c r="E209" s="50"/>
      <c r="F209" s="57">
        <f t="shared" si="10"/>
      </c>
      <c r="I209" s="57"/>
      <c r="J209" s="58"/>
      <c r="K209" s="51"/>
      <c r="L209" s="51">
        <f t="shared" si="9"/>
      </c>
      <c r="M209" s="51"/>
      <c r="N209" s="51"/>
      <c r="P209" s="63"/>
      <c r="Q209" s="63"/>
      <c r="R209" s="63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</row>
    <row r="210" spans="1:18" ht="15">
      <c r="A210" s="52">
        <f>IF(G30="x",B30,"")</f>
      </c>
      <c r="B210" s="53"/>
      <c r="D210" s="66">
        <f t="shared" si="8"/>
      </c>
      <c r="E210" s="53"/>
      <c r="F210" s="78">
        <f t="shared" si="10"/>
      </c>
      <c r="I210" s="59"/>
      <c r="J210" s="60"/>
      <c r="K210" s="56"/>
      <c r="L210" s="55">
        <f>IF(A210="","",J30)</f>
      </c>
      <c r="M210" s="56"/>
      <c r="N210" s="56"/>
      <c r="P210" s="63"/>
      <c r="Q210" s="63"/>
      <c r="R210" s="63"/>
    </row>
    <row r="211" spans="1:111" s="33" customFormat="1" ht="15">
      <c r="A211" s="49">
        <f t="shared" si="7"/>
      </c>
      <c r="B211" s="50"/>
      <c r="D211" s="65">
        <f t="shared" si="8"/>
      </c>
      <c r="E211" s="50"/>
      <c r="F211" s="57">
        <f t="shared" si="10"/>
      </c>
      <c r="I211" s="57"/>
      <c r="J211" s="58"/>
      <c r="K211" s="51"/>
      <c r="L211" s="51">
        <f t="shared" si="9"/>
      </c>
      <c r="M211" s="51"/>
      <c r="N211" s="51"/>
      <c r="P211" s="63"/>
      <c r="Q211" s="63"/>
      <c r="R211" s="63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</row>
    <row r="212" spans="1:18" ht="15">
      <c r="A212" s="52">
        <f t="shared" si="7"/>
      </c>
      <c r="B212" s="53"/>
      <c r="D212" s="66">
        <f t="shared" si="8"/>
      </c>
      <c r="E212" s="53"/>
      <c r="F212" s="78">
        <f t="shared" si="10"/>
      </c>
      <c r="I212" s="59"/>
      <c r="J212" s="60"/>
      <c r="K212" s="56"/>
      <c r="L212" s="55">
        <f t="shared" si="9"/>
      </c>
      <c r="M212" s="56"/>
      <c r="N212" s="56"/>
      <c r="P212" s="63"/>
      <c r="Q212" s="63"/>
      <c r="R212" s="63"/>
    </row>
    <row r="213" spans="1:111" s="33" customFormat="1" ht="15">
      <c r="A213" s="49">
        <f t="shared" si="7"/>
      </c>
      <c r="B213" s="50"/>
      <c r="D213" s="65">
        <f t="shared" si="8"/>
      </c>
      <c r="E213" s="50"/>
      <c r="F213" s="57">
        <f t="shared" si="10"/>
      </c>
      <c r="I213" s="57"/>
      <c r="J213" s="58"/>
      <c r="K213" s="51"/>
      <c r="L213" s="51">
        <f t="shared" si="9"/>
      </c>
      <c r="M213" s="51"/>
      <c r="N213" s="51"/>
      <c r="P213" s="63"/>
      <c r="Q213" s="63"/>
      <c r="R213" s="63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61"/>
      <c r="DG213" s="61"/>
    </row>
    <row r="214" spans="1:18" ht="15">
      <c r="A214" s="52">
        <f t="shared" si="7"/>
      </c>
      <c r="B214" s="53"/>
      <c r="D214" s="66">
        <f t="shared" si="8"/>
      </c>
      <c r="E214" s="53"/>
      <c r="F214" s="78">
        <f t="shared" si="10"/>
      </c>
      <c r="I214" s="59"/>
      <c r="J214" s="60"/>
      <c r="K214" s="56"/>
      <c r="L214" s="55">
        <f t="shared" si="9"/>
      </c>
      <c r="M214" s="56"/>
      <c r="N214" s="56"/>
      <c r="P214" s="63"/>
      <c r="Q214" s="63"/>
      <c r="R214" s="63"/>
    </row>
    <row r="215" spans="1:111" s="33" customFormat="1" ht="15">
      <c r="A215" s="49">
        <f t="shared" si="7"/>
      </c>
      <c r="B215" s="50"/>
      <c r="D215" s="65">
        <f t="shared" si="8"/>
      </c>
      <c r="E215" s="50"/>
      <c r="F215" s="57">
        <f t="shared" si="10"/>
      </c>
      <c r="I215" s="57"/>
      <c r="J215" s="58"/>
      <c r="K215" s="51"/>
      <c r="L215" s="51">
        <f t="shared" si="9"/>
      </c>
      <c r="M215" s="51"/>
      <c r="N215" s="51"/>
      <c r="P215" s="63"/>
      <c r="Q215" s="63"/>
      <c r="R215" s="63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</row>
    <row r="216" spans="1:18" ht="15">
      <c r="A216" s="52">
        <f t="shared" si="7"/>
      </c>
      <c r="B216" s="53"/>
      <c r="D216" s="66">
        <f t="shared" si="8"/>
      </c>
      <c r="E216" s="53"/>
      <c r="F216" s="78">
        <f t="shared" si="10"/>
      </c>
      <c r="I216" s="59"/>
      <c r="J216" s="60"/>
      <c r="K216" s="56"/>
      <c r="L216" s="55">
        <f t="shared" si="9"/>
      </c>
      <c r="M216" s="56"/>
      <c r="N216" s="56"/>
      <c r="P216" s="63"/>
      <c r="Q216" s="63"/>
      <c r="R216" s="63"/>
    </row>
    <row r="217" spans="1:111" s="33" customFormat="1" ht="15">
      <c r="A217" s="49">
        <f>IF(G39="x",B39,"")</f>
      </c>
      <c r="B217" s="50"/>
      <c r="D217" s="65">
        <f>IF(H39="x",B39,"")</f>
      </c>
      <c r="E217" s="50"/>
      <c r="F217" s="57">
        <f>IF(D217="","",J39)</f>
      </c>
      <c r="I217" s="57"/>
      <c r="J217" s="58"/>
      <c r="K217" s="51"/>
      <c r="L217" s="51">
        <f t="shared" si="9"/>
      </c>
      <c r="M217" s="51"/>
      <c r="N217" s="51"/>
      <c r="P217" s="63"/>
      <c r="Q217" s="63"/>
      <c r="R217" s="63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61"/>
      <c r="DG217" s="61"/>
    </row>
    <row r="218" spans="1:18" ht="15">
      <c r="A218" s="90">
        <f>IF(G40="x",B40,"")</f>
      </c>
      <c r="B218" s="53"/>
      <c r="D218" s="77">
        <f aca="true" t="shared" si="11" ref="D218:D224">IF(H40="x",B40,"")</f>
      </c>
      <c r="E218" s="53"/>
      <c r="F218" s="78">
        <f aca="true" t="shared" si="12" ref="F218:F224">IF(D218="","",J40)</f>
      </c>
      <c r="I218" s="59"/>
      <c r="J218" s="60"/>
      <c r="K218" s="56"/>
      <c r="L218" s="55">
        <f t="shared" si="9"/>
      </c>
      <c r="M218" s="56"/>
      <c r="N218" s="56"/>
      <c r="P218" s="63"/>
      <c r="Q218" s="63"/>
      <c r="R218" s="63"/>
    </row>
    <row r="219" spans="1:111" s="33" customFormat="1" ht="15">
      <c r="A219" s="80">
        <f aca="true" t="shared" si="13" ref="A219:A224">IF(G41="x",B41,"")</f>
      </c>
      <c r="B219" s="50"/>
      <c r="D219" s="65">
        <f t="shared" si="11"/>
      </c>
      <c r="E219" s="50"/>
      <c r="F219" s="57">
        <f t="shared" si="12"/>
      </c>
      <c r="I219" s="57"/>
      <c r="J219" s="58"/>
      <c r="K219" s="51"/>
      <c r="L219" s="51">
        <f t="shared" si="9"/>
      </c>
      <c r="M219" s="51"/>
      <c r="N219" s="51"/>
      <c r="P219" s="63"/>
      <c r="Q219" s="63"/>
      <c r="R219" s="63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61"/>
      <c r="DG219" s="61"/>
    </row>
    <row r="220" spans="1:18" ht="15">
      <c r="A220" s="90">
        <f t="shared" si="13"/>
      </c>
      <c r="B220" s="53"/>
      <c r="D220" s="77">
        <f t="shared" si="11"/>
      </c>
      <c r="E220" s="53"/>
      <c r="F220" s="78">
        <f t="shared" si="12"/>
      </c>
      <c r="I220" s="59"/>
      <c r="J220" s="60"/>
      <c r="K220" s="56"/>
      <c r="L220" s="55">
        <f t="shared" si="9"/>
      </c>
      <c r="M220" s="56"/>
      <c r="N220" s="56"/>
      <c r="P220" s="63"/>
      <c r="Q220" s="63"/>
      <c r="R220" s="63"/>
    </row>
    <row r="221" spans="1:111" s="33" customFormat="1" ht="15">
      <c r="A221" s="80">
        <f t="shared" si="13"/>
      </c>
      <c r="B221" s="50"/>
      <c r="D221" s="65">
        <f t="shared" si="11"/>
      </c>
      <c r="E221" s="50"/>
      <c r="F221" s="57">
        <f t="shared" si="12"/>
      </c>
      <c r="I221" s="57"/>
      <c r="J221" s="58"/>
      <c r="K221" s="51"/>
      <c r="L221" s="51">
        <f t="shared" si="9"/>
      </c>
      <c r="M221" s="51"/>
      <c r="N221" s="51"/>
      <c r="P221" s="63"/>
      <c r="Q221" s="63"/>
      <c r="R221" s="63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61"/>
      <c r="DG221" s="61"/>
    </row>
    <row r="222" spans="1:18" ht="15">
      <c r="A222" s="90">
        <f t="shared" si="13"/>
      </c>
      <c r="B222" s="53"/>
      <c r="D222" s="77">
        <f t="shared" si="11"/>
      </c>
      <c r="E222" s="53"/>
      <c r="F222" s="78">
        <f t="shared" si="12"/>
      </c>
      <c r="I222" s="59"/>
      <c r="J222" s="60"/>
      <c r="K222" s="56"/>
      <c r="L222" s="55">
        <f t="shared" si="9"/>
      </c>
      <c r="M222" s="56"/>
      <c r="N222" s="56"/>
      <c r="P222" s="63"/>
      <c r="Q222" s="63"/>
      <c r="R222" s="63"/>
    </row>
    <row r="223" spans="1:111" s="33" customFormat="1" ht="15">
      <c r="A223" s="80">
        <f t="shared" si="13"/>
      </c>
      <c r="B223" s="50"/>
      <c r="D223" s="65">
        <f t="shared" si="11"/>
      </c>
      <c r="E223" s="50"/>
      <c r="F223" s="57">
        <f t="shared" si="12"/>
      </c>
      <c r="I223" s="57"/>
      <c r="J223" s="58"/>
      <c r="K223" s="51"/>
      <c r="L223" s="51">
        <f t="shared" si="9"/>
      </c>
      <c r="M223" s="51"/>
      <c r="N223" s="51"/>
      <c r="P223" s="63"/>
      <c r="Q223" s="63"/>
      <c r="R223" s="63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61"/>
      <c r="DG223" s="61"/>
    </row>
    <row r="224" spans="1:18" s="61" customFormat="1" ht="15">
      <c r="A224" s="90">
        <f t="shared" si="13"/>
      </c>
      <c r="B224" s="76"/>
      <c r="D224" s="77">
        <f t="shared" si="11"/>
      </c>
      <c r="E224" s="76"/>
      <c r="F224" s="78">
        <f t="shared" si="12"/>
      </c>
      <c r="I224" s="78"/>
      <c r="J224" s="79"/>
      <c r="K224" s="55"/>
      <c r="L224" s="55"/>
      <c r="M224" s="55"/>
      <c r="N224" s="55"/>
      <c r="P224" s="75"/>
      <c r="Q224" s="75"/>
      <c r="R224" s="75"/>
    </row>
    <row r="225" ht="15">
      <c r="F225" s="78"/>
    </row>
    <row r="226" spans="1:111" s="33" customFormat="1" ht="23.25">
      <c r="A226" s="10"/>
      <c r="B226" s="44"/>
      <c r="C226" s="10"/>
      <c r="D226" s="45" t="s">
        <v>136</v>
      </c>
      <c r="E226" s="10"/>
      <c r="F226" s="78"/>
      <c r="G226" s="10"/>
      <c r="H226" s="10"/>
      <c r="I226" s="10"/>
      <c r="J226" s="10"/>
      <c r="K226" s="2"/>
      <c r="L226"/>
      <c r="M226"/>
      <c r="N226"/>
      <c r="O226"/>
      <c r="P226"/>
      <c r="Q226"/>
      <c r="R226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61"/>
      <c r="DG226" s="61"/>
    </row>
    <row r="227" spans="1:18" ht="15">
      <c r="A227" s="44" t="s">
        <v>3</v>
      </c>
      <c r="B227" s="10"/>
      <c r="D227" s="64" t="s">
        <v>4</v>
      </c>
      <c r="E227" s="10"/>
      <c r="F227" s="78"/>
      <c r="J227" s="2" t="s">
        <v>138</v>
      </c>
      <c r="P227" s="68" t="s">
        <v>139</v>
      </c>
      <c r="Q227" s="62" t="s">
        <v>140</v>
      </c>
      <c r="R227" s="62" t="s">
        <v>141</v>
      </c>
    </row>
    <row r="228" spans="1:18" s="61" customFormat="1" ht="15">
      <c r="A228" s="80">
        <f>IF(G46="x",B46,"")</f>
      </c>
      <c r="B228" s="81"/>
      <c r="C228" s="82"/>
      <c r="D228" s="83">
        <f>IF(H46="x",B46,"")</f>
      </c>
      <c r="E228" s="81"/>
      <c r="F228" s="57">
        <f t="shared" si="10"/>
      </c>
      <c r="G228" s="82"/>
      <c r="H228" s="82"/>
      <c r="I228" s="84"/>
      <c r="J228" s="85"/>
      <c r="K228" s="86"/>
      <c r="L228" s="86">
        <f>IF(A228="","",J46)</f>
      </c>
      <c r="M228" s="86"/>
      <c r="N228" s="86"/>
      <c r="O228" s="82"/>
      <c r="P228" s="63"/>
      <c r="Q228" s="63"/>
      <c r="R228" s="63"/>
    </row>
    <row r="229" spans="1:18" ht="15">
      <c r="A229" s="52">
        <f aca="true" t="shared" si="14" ref="A229:A253">IF(G48="x",B48,"")</f>
      </c>
      <c r="B229" s="53"/>
      <c r="D229" s="66">
        <f aca="true" t="shared" si="15" ref="D229:D252">IF(H48="x",B48,"")</f>
      </c>
      <c r="E229" s="53"/>
      <c r="F229" s="78">
        <f t="shared" si="10"/>
      </c>
      <c r="I229" s="59"/>
      <c r="J229" s="60"/>
      <c r="K229" s="56"/>
      <c r="L229" s="55">
        <f aca="true" t="shared" si="16" ref="L229:L253">IF(A229="","",J48)</f>
      </c>
      <c r="M229" s="56"/>
      <c r="N229" s="56"/>
      <c r="P229" s="63"/>
      <c r="Q229" s="63"/>
      <c r="R229" s="63"/>
    </row>
    <row r="230" spans="1:111" s="33" customFormat="1" ht="15">
      <c r="A230" s="49">
        <f t="shared" si="14"/>
      </c>
      <c r="B230" s="50"/>
      <c r="D230" s="65">
        <f t="shared" si="15"/>
      </c>
      <c r="E230" s="50"/>
      <c r="F230" s="57">
        <f t="shared" si="10"/>
      </c>
      <c r="I230" s="57"/>
      <c r="J230" s="58"/>
      <c r="K230" s="51"/>
      <c r="L230" s="51">
        <f t="shared" si="16"/>
      </c>
      <c r="M230" s="51"/>
      <c r="N230" s="51"/>
      <c r="P230" s="63"/>
      <c r="Q230" s="63"/>
      <c r="R230" s="63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61"/>
      <c r="DG230" s="61"/>
    </row>
    <row r="231" spans="1:18" ht="15">
      <c r="A231" s="52">
        <f t="shared" si="14"/>
      </c>
      <c r="B231" s="53"/>
      <c r="D231" s="66">
        <f t="shared" si="15"/>
      </c>
      <c r="E231" s="53"/>
      <c r="F231" s="78">
        <f t="shared" si="10"/>
      </c>
      <c r="I231" s="59"/>
      <c r="J231" s="60"/>
      <c r="K231" s="56"/>
      <c r="L231" s="55">
        <f t="shared" si="16"/>
      </c>
      <c r="M231" s="56"/>
      <c r="N231" s="56"/>
      <c r="P231" s="63"/>
      <c r="Q231" s="63"/>
      <c r="R231" s="63"/>
    </row>
    <row r="232" spans="1:111" s="33" customFormat="1" ht="15">
      <c r="A232" s="49">
        <f t="shared" si="14"/>
      </c>
      <c r="B232" s="50"/>
      <c r="D232" s="65">
        <f t="shared" si="15"/>
      </c>
      <c r="E232" s="50"/>
      <c r="F232" s="57">
        <f t="shared" si="10"/>
      </c>
      <c r="I232" s="57"/>
      <c r="J232" s="58"/>
      <c r="K232" s="51"/>
      <c r="L232" s="51">
        <f t="shared" si="16"/>
      </c>
      <c r="M232" s="51"/>
      <c r="N232" s="51"/>
      <c r="P232" s="63"/>
      <c r="Q232" s="63"/>
      <c r="R232" s="63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61"/>
      <c r="DG232" s="61"/>
    </row>
    <row r="233" spans="1:18" ht="15">
      <c r="A233" s="52">
        <f t="shared" si="14"/>
      </c>
      <c r="B233" s="53"/>
      <c r="D233" s="66">
        <f t="shared" si="15"/>
      </c>
      <c r="E233" s="53"/>
      <c r="F233" s="78">
        <f t="shared" si="10"/>
      </c>
      <c r="I233" s="59"/>
      <c r="J233" s="60"/>
      <c r="K233" s="56"/>
      <c r="L233" s="55">
        <f t="shared" si="16"/>
      </c>
      <c r="M233" s="56"/>
      <c r="N233" s="56"/>
      <c r="P233" s="63"/>
      <c r="Q233" s="63"/>
      <c r="R233" s="63"/>
    </row>
    <row r="234" spans="1:111" s="33" customFormat="1" ht="15">
      <c r="A234" s="49">
        <f t="shared" si="14"/>
      </c>
      <c r="B234" s="50"/>
      <c r="D234" s="65">
        <f t="shared" si="15"/>
      </c>
      <c r="E234" s="50"/>
      <c r="F234" s="57">
        <f t="shared" si="10"/>
      </c>
      <c r="I234" s="57"/>
      <c r="J234" s="58"/>
      <c r="K234" s="51"/>
      <c r="L234" s="51">
        <f t="shared" si="16"/>
      </c>
      <c r="M234" s="51"/>
      <c r="N234" s="51"/>
      <c r="P234" s="63"/>
      <c r="Q234" s="63"/>
      <c r="R234" s="63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61"/>
      <c r="DG234" s="61"/>
    </row>
    <row r="235" spans="1:18" ht="15">
      <c r="A235" s="52">
        <f t="shared" si="14"/>
      </c>
      <c r="B235" s="53"/>
      <c r="D235" s="66">
        <f t="shared" si="15"/>
      </c>
      <c r="E235" s="53"/>
      <c r="F235" s="78">
        <f t="shared" si="10"/>
      </c>
      <c r="I235" s="59"/>
      <c r="J235" s="60"/>
      <c r="K235" s="56"/>
      <c r="L235" s="55">
        <f t="shared" si="16"/>
      </c>
      <c r="M235" s="56"/>
      <c r="N235" s="56"/>
      <c r="P235" s="63"/>
      <c r="Q235" s="63"/>
      <c r="R235" s="63"/>
    </row>
    <row r="236" spans="1:111" s="33" customFormat="1" ht="15">
      <c r="A236" s="49">
        <f t="shared" si="14"/>
      </c>
      <c r="B236" s="50"/>
      <c r="D236" s="65">
        <f t="shared" si="15"/>
      </c>
      <c r="E236" s="50"/>
      <c r="F236" s="57">
        <f t="shared" si="10"/>
      </c>
      <c r="I236" s="57"/>
      <c r="J236" s="58"/>
      <c r="K236" s="51"/>
      <c r="L236" s="51">
        <f t="shared" si="16"/>
      </c>
      <c r="M236" s="51"/>
      <c r="N236" s="51"/>
      <c r="P236" s="63"/>
      <c r="Q236" s="63"/>
      <c r="R236" s="63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61"/>
      <c r="DG236" s="61"/>
    </row>
    <row r="237" spans="1:18" ht="15">
      <c r="A237" s="52">
        <f t="shared" si="14"/>
      </c>
      <c r="B237" s="53"/>
      <c r="D237" s="66">
        <f t="shared" si="15"/>
      </c>
      <c r="E237" s="53"/>
      <c r="F237" s="78">
        <f t="shared" si="10"/>
      </c>
      <c r="I237" s="59"/>
      <c r="J237" s="60"/>
      <c r="K237" s="56"/>
      <c r="L237" s="55">
        <f t="shared" si="16"/>
      </c>
      <c r="M237" s="56"/>
      <c r="N237" s="56"/>
      <c r="P237" s="63"/>
      <c r="Q237" s="63"/>
      <c r="R237" s="63"/>
    </row>
    <row r="238" spans="1:111" s="33" customFormat="1" ht="15">
      <c r="A238" s="49">
        <f t="shared" si="14"/>
      </c>
      <c r="B238" s="50"/>
      <c r="D238" s="65">
        <f t="shared" si="15"/>
      </c>
      <c r="E238" s="50"/>
      <c r="F238" s="57">
        <f t="shared" si="10"/>
      </c>
      <c r="I238" s="57"/>
      <c r="J238" s="58"/>
      <c r="K238" s="51"/>
      <c r="L238" s="51">
        <f t="shared" si="16"/>
      </c>
      <c r="M238" s="51"/>
      <c r="N238" s="51"/>
      <c r="P238" s="63"/>
      <c r="Q238" s="63"/>
      <c r="R238" s="63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61"/>
      <c r="DG238" s="61"/>
    </row>
    <row r="239" spans="1:18" ht="15">
      <c r="A239" s="52">
        <f t="shared" si="14"/>
      </c>
      <c r="B239" s="53"/>
      <c r="D239" s="66">
        <f t="shared" si="15"/>
      </c>
      <c r="E239" s="53"/>
      <c r="F239" s="78">
        <f t="shared" si="10"/>
      </c>
      <c r="I239" s="59"/>
      <c r="J239" s="60"/>
      <c r="K239" s="56"/>
      <c r="L239" s="55">
        <f t="shared" si="16"/>
      </c>
      <c r="M239" s="56"/>
      <c r="N239" s="56"/>
      <c r="P239" s="63"/>
      <c r="Q239" s="63"/>
      <c r="R239" s="63"/>
    </row>
    <row r="240" spans="1:111" s="33" customFormat="1" ht="15">
      <c r="A240" s="49">
        <f t="shared" si="14"/>
      </c>
      <c r="B240" s="50"/>
      <c r="D240" s="65">
        <f t="shared" si="15"/>
      </c>
      <c r="E240" s="50"/>
      <c r="F240" s="57">
        <f t="shared" si="10"/>
      </c>
      <c r="I240" s="57"/>
      <c r="J240" s="58"/>
      <c r="K240" s="51"/>
      <c r="L240" s="51">
        <f t="shared" si="16"/>
      </c>
      <c r="M240" s="51"/>
      <c r="N240" s="51"/>
      <c r="P240" s="63"/>
      <c r="Q240" s="63"/>
      <c r="R240" s="63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61"/>
      <c r="DG240" s="61"/>
    </row>
    <row r="241" spans="1:18" ht="15">
      <c r="A241" s="52">
        <f t="shared" si="14"/>
      </c>
      <c r="B241" s="53"/>
      <c r="D241" s="66">
        <f t="shared" si="15"/>
      </c>
      <c r="E241" s="53"/>
      <c r="F241" s="78">
        <f t="shared" si="10"/>
      </c>
      <c r="I241" s="59"/>
      <c r="J241" s="60"/>
      <c r="K241" s="56"/>
      <c r="L241" s="55">
        <f t="shared" si="16"/>
      </c>
      <c r="M241" s="56"/>
      <c r="N241" s="56"/>
      <c r="P241" s="63"/>
      <c r="Q241" s="63"/>
      <c r="R241" s="63"/>
    </row>
    <row r="242" spans="1:111" s="33" customFormat="1" ht="15">
      <c r="A242" s="49">
        <f t="shared" si="14"/>
      </c>
      <c r="B242" s="50"/>
      <c r="D242" s="65">
        <f t="shared" si="15"/>
      </c>
      <c r="E242" s="50"/>
      <c r="F242" s="57">
        <f t="shared" si="10"/>
      </c>
      <c r="I242" s="57"/>
      <c r="J242" s="58"/>
      <c r="K242" s="51"/>
      <c r="L242" s="51">
        <f t="shared" si="16"/>
      </c>
      <c r="M242" s="51"/>
      <c r="N242" s="51"/>
      <c r="P242" s="63"/>
      <c r="Q242" s="63"/>
      <c r="R242" s="63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61"/>
      <c r="DG242" s="61"/>
    </row>
    <row r="243" spans="1:18" ht="15">
      <c r="A243" s="52">
        <f t="shared" si="14"/>
      </c>
      <c r="B243" s="53"/>
      <c r="D243" s="66">
        <f t="shared" si="15"/>
      </c>
      <c r="E243" s="53"/>
      <c r="F243" s="78">
        <f t="shared" si="10"/>
      </c>
      <c r="I243" s="59"/>
      <c r="J243" s="60"/>
      <c r="K243" s="56"/>
      <c r="L243" s="55">
        <f t="shared" si="16"/>
      </c>
      <c r="M243" s="56"/>
      <c r="N243" s="56"/>
      <c r="P243" s="63"/>
      <c r="Q243" s="63"/>
      <c r="R243" s="63"/>
    </row>
    <row r="244" spans="1:111" s="33" customFormat="1" ht="15">
      <c r="A244" s="49">
        <f t="shared" si="14"/>
      </c>
      <c r="B244" s="50"/>
      <c r="D244" s="65">
        <f t="shared" si="15"/>
      </c>
      <c r="E244" s="50"/>
      <c r="F244" s="57">
        <f t="shared" si="10"/>
      </c>
      <c r="I244" s="57"/>
      <c r="J244" s="58"/>
      <c r="K244" s="51"/>
      <c r="L244" s="51">
        <f t="shared" si="16"/>
      </c>
      <c r="M244" s="51"/>
      <c r="N244" s="51"/>
      <c r="P244" s="63"/>
      <c r="Q244" s="63"/>
      <c r="R244" s="63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61"/>
      <c r="DG244" s="61"/>
    </row>
    <row r="245" spans="1:18" ht="15">
      <c r="A245" s="52">
        <f t="shared" si="14"/>
      </c>
      <c r="B245" s="53"/>
      <c r="D245" s="66">
        <f t="shared" si="15"/>
      </c>
      <c r="E245" s="53"/>
      <c r="F245" s="78">
        <f t="shared" si="10"/>
      </c>
      <c r="I245" s="59"/>
      <c r="J245" s="60"/>
      <c r="K245" s="56"/>
      <c r="L245" s="55">
        <f t="shared" si="16"/>
      </c>
      <c r="M245" s="56"/>
      <c r="N245" s="56"/>
      <c r="P245" s="63"/>
      <c r="Q245" s="63"/>
      <c r="R245" s="63"/>
    </row>
    <row r="246" spans="1:111" s="33" customFormat="1" ht="15">
      <c r="A246" s="49">
        <f t="shared" si="14"/>
      </c>
      <c r="B246" s="50"/>
      <c r="D246" s="65">
        <f t="shared" si="15"/>
      </c>
      <c r="E246" s="50"/>
      <c r="F246" s="57">
        <f t="shared" si="10"/>
      </c>
      <c r="I246" s="57"/>
      <c r="J246" s="58"/>
      <c r="K246" s="51"/>
      <c r="L246" s="51">
        <f t="shared" si="16"/>
      </c>
      <c r="M246" s="51"/>
      <c r="N246" s="51"/>
      <c r="P246" s="63"/>
      <c r="Q246" s="63"/>
      <c r="R246" s="63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61"/>
      <c r="DG246" s="61"/>
    </row>
    <row r="247" spans="1:18" ht="15">
      <c r="A247" s="52">
        <f t="shared" si="14"/>
      </c>
      <c r="B247" s="53"/>
      <c r="D247" s="66">
        <f t="shared" si="15"/>
      </c>
      <c r="E247" s="53"/>
      <c r="F247" s="78">
        <f t="shared" si="10"/>
      </c>
      <c r="I247" s="59"/>
      <c r="J247" s="60"/>
      <c r="K247" s="56"/>
      <c r="L247" s="55">
        <f t="shared" si="16"/>
      </c>
      <c r="M247" s="56"/>
      <c r="N247" s="56"/>
      <c r="P247" s="63"/>
      <c r="Q247" s="63"/>
      <c r="R247" s="63"/>
    </row>
    <row r="248" spans="1:111" s="33" customFormat="1" ht="15">
      <c r="A248" s="49">
        <f t="shared" si="14"/>
      </c>
      <c r="B248" s="50"/>
      <c r="D248" s="65">
        <f t="shared" si="15"/>
      </c>
      <c r="E248" s="50"/>
      <c r="F248" s="57">
        <f t="shared" si="10"/>
      </c>
      <c r="I248" s="57"/>
      <c r="J248" s="58"/>
      <c r="K248" s="51"/>
      <c r="L248" s="51">
        <f t="shared" si="16"/>
      </c>
      <c r="M248" s="51"/>
      <c r="N248" s="51"/>
      <c r="P248" s="63"/>
      <c r="Q248" s="63"/>
      <c r="R248" s="63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61"/>
      <c r="DG248" s="61"/>
    </row>
    <row r="249" spans="1:18" ht="15">
      <c r="A249" s="52">
        <f t="shared" si="14"/>
      </c>
      <c r="B249" s="53"/>
      <c r="D249" s="66">
        <f t="shared" si="15"/>
      </c>
      <c r="E249" s="53"/>
      <c r="F249" s="78">
        <f t="shared" si="10"/>
      </c>
      <c r="I249" s="59"/>
      <c r="J249" s="60"/>
      <c r="K249" s="56"/>
      <c r="L249" s="55">
        <f t="shared" si="16"/>
      </c>
      <c r="M249" s="56"/>
      <c r="N249" s="56"/>
      <c r="P249" s="63"/>
      <c r="Q249" s="63"/>
      <c r="R249" s="63"/>
    </row>
    <row r="250" spans="1:111" s="33" customFormat="1" ht="15">
      <c r="A250" s="49">
        <f t="shared" si="14"/>
      </c>
      <c r="B250" s="50"/>
      <c r="D250" s="65">
        <f t="shared" si="15"/>
      </c>
      <c r="E250" s="50"/>
      <c r="F250" s="57">
        <f>IF(D250="","",J70)</f>
      </c>
      <c r="I250" s="57"/>
      <c r="J250" s="58"/>
      <c r="K250" s="51"/>
      <c r="L250" s="51">
        <f t="shared" si="16"/>
      </c>
      <c r="M250" s="51"/>
      <c r="N250" s="51"/>
      <c r="P250" s="63"/>
      <c r="Q250" s="63"/>
      <c r="R250" s="63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61"/>
      <c r="DG250" s="61"/>
    </row>
    <row r="251" spans="1:18" ht="15">
      <c r="A251" s="52">
        <f t="shared" si="14"/>
      </c>
      <c r="B251" s="53"/>
      <c r="D251" s="66">
        <f t="shared" si="15"/>
      </c>
      <c r="E251" s="53"/>
      <c r="F251" s="78">
        <f>IF(D251="","",J71)</f>
      </c>
      <c r="I251" s="59"/>
      <c r="J251" s="60"/>
      <c r="K251" s="56"/>
      <c r="L251" s="55">
        <f t="shared" si="16"/>
      </c>
      <c r="M251" s="56"/>
      <c r="N251" s="56"/>
      <c r="P251" s="63"/>
      <c r="Q251" s="63"/>
      <c r="R251" s="63"/>
    </row>
    <row r="252" spans="1:111" s="33" customFormat="1" ht="15">
      <c r="A252" s="49">
        <f t="shared" si="14"/>
      </c>
      <c r="B252" s="50"/>
      <c r="D252" s="65">
        <f t="shared" si="15"/>
      </c>
      <c r="E252" s="50"/>
      <c r="F252" s="57">
        <f>IF(D252="","",J72)</f>
      </c>
      <c r="I252" s="57"/>
      <c r="J252" s="58"/>
      <c r="K252" s="51"/>
      <c r="L252" s="51">
        <f t="shared" si="16"/>
      </c>
      <c r="M252" s="51"/>
      <c r="N252" s="51"/>
      <c r="P252" s="63"/>
      <c r="Q252" s="63"/>
      <c r="R252" s="63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61"/>
      <c r="DG252" s="61"/>
    </row>
    <row r="253" spans="1:18" ht="15">
      <c r="A253" s="52">
        <f t="shared" si="14"/>
      </c>
      <c r="B253" s="53"/>
      <c r="C253" s="53"/>
      <c r="D253" s="53"/>
      <c r="E253" s="53"/>
      <c r="F253" s="53"/>
      <c r="G253" s="53"/>
      <c r="H253" s="53"/>
      <c r="I253" s="53"/>
      <c r="J253" s="53"/>
      <c r="K253" s="54">
        <f>IF(E253="","",J72)</f>
      </c>
      <c r="L253" s="55">
        <f t="shared" si="16"/>
      </c>
      <c r="M253" s="56"/>
      <c r="N253" s="56"/>
      <c r="O253" s="56"/>
      <c r="P253" s="56"/>
      <c r="Q253" s="56"/>
      <c r="R253" s="56"/>
    </row>
    <row r="254" spans="1:3" ht="15">
      <c r="A254" s="10"/>
      <c r="B254" s="10"/>
      <c r="C254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75" r:id="rId2"/>
  <rowBreaks count="1" manualBreakCount="1">
    <brk id="100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">
      <selection activeCell="B65" sqref="B65"/>
    </sheetView>
  </sheetViews>
  <sheetFormatPr defaultColWidth="9.140625" defaultRowHeight="15"/>
  <sheetData>
    <row r="1" spans="1:5" ht="15">
      <c r="A1" t="s">
        <v>78</v>
      </c>
      <c r="B1" t="s">
        <v>2</v>
      </c>
      <c r="C1" t="s">
        <v>79</v>
      </c>
      <c r="D1" t="s">
        <v>4</v>
      </c>
      <c r="E1" t="s">
        <v>5</v>
      </c>
    </row>
    <row r="2" spans="1:5" ht="15">
      <c r="A2">
        <f>IF(Ark1!E5="x",1,"")</f>
      </c>
      <c r="B2">
        <f>IF(Ark1!F5="x",1,"")</f>
      </c>
      <c r="C2">
        <f>IF(Ark1!G5="x",1,"")</f>
      </c>
      <c r="D2">
        <f>IF(Ark1!H5="x",1,"")</f>
      </c>
      <c r="E2">
        <f>IF(Ark1!I5="x",1,"")</f>
      </c>
    </row>
    <row r="3" spans="1:5" ht="15">
      <c r="A3">
        <f>IF(Ark1!E6="x",1,"")</f>
      </c>
      <c r="B3">
        <f>IF(Ark1!F6="x",1,"")</f>
      </c>
      <c r="C3">
        <f>IF(Ark1!G6="x",1,"")</f>
      </c>
      <c r="D3">
        <f>IF(Ark1!H6="x",1,"")</f>
      </c>
      <c r="E3">
        <f>IF(Ark1!I6="x",1,"")</f>
      </c>
    </row>
    <row r="4" spans="1:5" ht="15">
      <c r="A4">
        <f>IF(Ark1!E7="x",1,"")</f>
      </c>
      <c r="B4">
        <f>IF(Ark1!F7="x",1,"")</f>
      </c>
      <c r="C4">
        <f>IF(Ark1!G7="x",1,"")</f>
      </c>
      <c r="D4">
        <f>IF(Ark1!H7="x",1,"")</f>
      </c>
      <c r="E4">
        <f>IF(Ark1!I7="x",1,"")</f>
      </c>
    </row>
    <row r="5" spans="1:5" ht="15">
      <c r="A5">
        <f>IF(Ark1!E8="x",1,"")</f>
      </c>
      <c r="B5">
        <f>IF(Ark1!F8="x",1,"")</f>
      </c>
      <c r="C5">
        <f>IF(Ark1!G8="x",1,"")</f>
      </c>
      <c r="D5">
        <f>IF(Ark1!H8="x",1,"")</f>
      </c>
      <c r="E5">
        <f>IF(Ark1!I8="x",1,"")</f>
      </c>
    </row>
    <row r="6" spans="1:5" ht="15">
      <c r="A6">
        <f>IF(Ark1!E9="x",1,"")</f>
      </c>
      <c r="B6">
        <f>IF(Ark1!F9="x",1,"")</f>
      </c>
      <c r="C6">
        <f>IF(Ark1!G9="x",1,"")</f>
      </c>
      <c r="D6">
        <f>IF(Ark1!H9="x",1,"")</f>
      </c>
      <c r="E6">
        <f>IF(Ark1!I9="x",1,"")</f>
      </c>
    </row>
    <row r="7" spans="1:5" ht="15">
      <c r="A7">
        <f>IF(Ark1!E10="x",1,"")</f>
      </c>
      <c r="B7">
        <f>IF(Ark1!F10="x",1,"")</f>
      </c>
      <c r="C7">
        <f>IF(Ark1!G10="x",1,"")</f>
      </c>
      <c r="D7">
        <f>IF(Ark1!H10="x",1,"")</f>
      </c>
      <c r="E7">
        <f>IF(Ark1!I10="x",1,"")</f>
      </c>
    </row>
    <row r="8" spans="1:5" ht="15">
      <c r="A8">
        <f>IF(Ark1!E11="x",1,"")</f>
      </c>
      <c r="B8">
        <f>IF(Ark1!F11="x",1,"")</f>
      </c>
      <c r="C8">
        <f>IF(Ark1!G11="x",1,"")</f>
      </c>
      <c r="D8">
        <f>IF(Ark1!H11="x",1,"")</f>
      </c>
      <c r="E8">
        <f>IF(Ark1!I11="x",1,"")</f>
      </c>
    </row>
    <row r="9" spans="1:5" ht="15">
      <c r="A9">
        <f>IF(Ark1!E12="x",1,"")</f>
      </c>
      <c r="B9">
        <f>IF(Ark1!F12="x",1,"")</f>
      </c>
      <c r="C9">
        <f>IF(Ark1!G12="x",1,"")</f>
      </c>
      <c r="D9">
        <f>IF(Ark1!H12="x",1,"")</f>
      </c>
      <c r="E9">
        <f>IF(Ark1!I12="x",1,"")</f>
      </c>
    </row>
    <row r="10" spans="1:5" ht="15">
      <c r="A10">
        <f>IF(Ark1!E13="x",1,"")</f>
      </c>
      <c r="B10">
        <f>IF(Ark1!F13="x",1,"")</f>
      </c>
      <c r="C10">
        <f>IF(Ark1!G13="x",1,"")</f>
      </c>
      <c r="D10">
        <f>IF(Ark1!H13="x",1,"")</f>
      </c>
      <c r="E10">
        <f>IF(Ark1!I13="x",1,"")</f>
      </c>
    </row>
    <row r="11" spans="1:5" ht="15">
      <c r="A11">
        <f>IF(Ark1!E14="x",1,"")</f>
      </c>
      <c r="B11">
        <f>IF(Ark1!F14="x",1,"")</f>
      </c>
      <c r="C11">
        <f>IF(Ark1!G14="x",1,"")</f>
      </c>
      <c r="D11">
        <f>IF(Ark1!H14="x",1,"")</f>
      </c>
      <c r="E11">
        <f>IF(Ark1!I14="x",1,"")</f>
      </c>
    </row>
    <row r="12" spans="1:6" ht="15">
      <c r="A12" s="2">
        <f>SUM(A2:A11)</f>
        <v>0</v>
      </c>
      <c r="B12" s="2">
        <f>SUM(B2:B11)</f>
        <v>0</v>
      </c>
      <c r="C12" s="2">
        <f>SUM(C2:C11)</f>
        <v>0</v>
      </c>
      <c r="D12" s="2">
        <f>SUM(D2:D11)</f>
        <v>0</v>
      </c>
      <c r="E12" s="2">
        <f>SUM(E2:E11)</f>
        <v>0</v>
      </c>
      <c r="F12" s="2" t="s">
        <v>119</v>
      </c>
    </row>
    <row r="13" spans="1:5" ht="15">
      <c r="A13">
        <f>IF(Ark1!E16="x",1,"")</f>
      </c>
      <c r="B13">
        <f>IF(Ark1!F16="x",1,"")</f>
      </c>
      <c r="C13">
        <f>IF(Ark1!G16="x",1,"")</f>
      </c>
      <c r="D13">
        <f>IF(Ark1!H16="x",1,"")</f>
      </c>
      <c r="E13">
        <f>IF(Ark1!I16="x",1,"")</f>
      </c>
    </row>
    <row r="14" spans="1:5" ht="15">
      <c r="A14">
        <f>IF(Ark1!E17="x",1,"")</f>
      </c>
      <c r="B14">
        <f>IF(Ark1!F17="x",1,"")</f>
      </c>
      <c r="C14">
        <f>IF(Ark1!G17="x",1,"")</f>
      </c>
      <c r="D14">
        <f>IF(Ark1!H17="x",1,"")</f>
      </c>
      <c r="E14">
        <f>IF(Ark1!I17="x",1,"")</f>
      </c>
    </row>
    <row r="15" spans="1:5" ht="15">
      <c r="A15">
        <f>IF(Ark1!E18="x",1,"")</f>
      </c>
      <c r="B15">
        <f>IF(Ark1!F18="x",1,"")</f>
      </c>
      <c r="C15">
        <f>IF(Ark1!G18="x",1,"")</f>
      </c>
      <c r="D15">
        <f>IF(Ark1!H18="x",1,"")</f>
      </c>
      <c r="E15">
        <f>IF(Ark1!I18="x",1,"")</f>
      </c>
    </row>
    <row r="16" spans="1:5" ht="15">
      <c r="A16">
        <f>IF(Ark1!E19="x",1,"")</f>
      </c>
      <c r="B16">
        <f>IF(Ark1!F19="x",1,"")</f>
      </c>
      <c r="C16">
        <f>IF(Ark1!G19="x",1,"")</f>
      </c>
      <c r="D16">
        <f>IF(Ark1!H19="x",1,"")</f>
      </c>
      <c r="E16">
        <f>IF(Ark1!I19="x",1,"")</f>
      </c>
    </row>
    <row r="17" spans="1:5" ht="15">
      <c r="A17">
        <f>IF(Ark1!E20="x",1,"")</f>
      </c>
      <c r="B17">
        <f>IF(Ark1!F20="x",1,"")</f>
      </c>
      <c r="C17">
        <f>IF(Ark1!G20="x",1,"")</f>
      </c>
      <c r="D17">
        <f>IF(Ark1!H20="x",1,"")</f>
      </c>
      <c r="E17">
        <f>IF(Ark1!I20="x",1,"")</f>
      </c>
    </row>
    <row r="18" spans="1:5" ht="15">
      <c r="A18">
        <f>IF(Ark1!E21="x",1,"")</f>
      </c>
      <c r="B18">
        <f>IF(Ark1!F21="x",1,"")</f>
      </c>
      <c r="C18">
        <f>IF(Ark1!G21="x",1,"")</f>
      </c>
      <c r="D18">
        <f>IF(Ark1!H21="x",1,"")</f>
      </c>
      <c r="E18">
        <f>IF(Ark1!I21="x",1,"")</f>
      </c>
    </row>
    <row r="19" spans="1:5" ht="15">
      <c r="A19">
        <f>IF(Ark1!E22="x",1,"")</f>
      </c>
      <c r="B19">
        <f>IF(Ark1!F22="x",1,"")</f>
      </c>
      <c r="C19">
        <f>IF(Ark1!G22="x",1,"")</f>
      </c>
      <c r="D19">
        <f>IF(Ark1!H22="x",1,"")</f>
      </c>
      <c r="E19">
        <f>IF(Ark1!I22="x",1,"")</f>
      </c>
    </row>
    <row r="20" spans="1:5" ht="15">
      <c r="A20">
        <f>IF(Ark1!E23="x",1,"")</f>
      </c>
      <c r="B20">
        <f>IF(Ark1!F23="x",1,"")</f>
      </c>
      <c r="C20">
        <f>IF(Ark1!G23="x",1,"")</f>
      </c>
      <c r="D20">
        <f>IF(Ark1!H23="x",1,"")</f>
      </c>
      <c r="E20">
        <f>IF(Ark1!I23="x",1,"")</f>
      </c>
    </row>
    <row r="21" spans="1:5" ht="15">
      <c r="A21">
        <f>IF(Ark1!E24="x",1,"")</f>
      </c>
      <c r="B21">
        <f>IF(Ark1!F24="x",1,"")</f>
      </c>
      <c r="C21">
        <f>IF(Ark1!G24="x",1,"")</f>
      </c>
      <c r="D21">
        <f>IF(Ark1!H24="x",1,"")</f>
      </c>
      <c r="E21">
        <f>IF(Ark1!I24="x",1,"")</f>
      </c>
    </row>
    <row r="22" spans="1:5" ht="15">
      <c r="A22">
        <f>IF(Ark1!E25="x",1,"")</f>
      </c>
      <c r="B22">
        <f>IF(Ark1!F25="x",1,"")</f>
      </c>
      <c r="C22">
        <f>IF(Ark1!G25="x",1,"")</f>
      </c>
      <c r="D22">
        <f>IF(Ark1!H25="x",1,"")</f>
      </c>
      <c r="E22">
        <f>IF(Ark1!I25="x",1,"")</f>
      </c>
    </row>
    <row r="23" spans="1:5" ht="15">
      <c r="A23">
        <f>IF(Ark1!E26="x",1,"")</f>
      </c>
      <c r="B23">
        <f>IF(Ark1!F26="x",1,"")</f>
      </c>
      <c r="C23">
        <f>IF(Ark1!G26="x",1,"")</f>
      </c>
      <c r="D23">
        <f>IF(Ark1!H26="x",1,"")</f>
      </c>
      <c r="E23">
        <f>IF(Ark1!I26="x",1,"")</f>
      </c>
    </row>
    <row r="24" spans="1:6" ht="15">
      <c r="A24" s="2">
        <f>SUM(A13:A23)</f>
        <v>0</v>
      </c>
      <c r="B24" s="2">
        <f>SUM(B13:B23)</f>
        <v>0</v>
      </c>
      <c r="C24" s="2">
        <f>SUM(C13:C23)</f>
        <v>0</v>
      </c>
      <c r="D24" s="2">
        <f>SUM(D13:D23)</f>
        <v>0</v>
      </c>
      <c r="E24" s="2">
        <f>SUM(E13:E23)</f>
        <v>0</v>
      </c>
      <c r="F24" s="2" t="s">
        <v>120</v>
      </c>
    </row>
    <row r="25" spans="1:5" ht="15">
      <c r="A25">
        <f>IF(Ark1!E28="x",1,"")</f>
      </c>
      <c r="B25">
        <f>IF(Ark1!F28="x",1,"")</f>
      </c>
      <c r="C25">
        <f>IF(Ark1!G28="x",1,"")</f>
      </c>
      <c r="D25">
        <f>IF(Ark1!H28="x",1,"")</f>
      </c>
      <c r="E25">
        <f>IF(Ark1!I28="x",1,"")</f>
      </c>
    </row>
    <row r="26" spans="1:5" ht="15">
      <c r="A26">
        <f>IF(Ark1!E29="x",1,"")</f>
      </c>
      <c r="B26">
        <f>IF(Ark1!F29="x",1,"")</f>
      </c>
      <c r="C26">
        <f>IF(Ark1!G29="x",1,"")</f>
      </c>
      <c r="D26">
        <f>IF(Ark1!H29="x",1,"")</f>
      </c>
      <c r="E26">
        <f>IF(Ark1!I29="x",1,"")</f>
      </c>
    </row>
    <row r="27" spans="1:5" ht="15">
      <c r="A27">
        <f>IF(Ark1!E30="x",1,"")</f>
      </c>
      <c r="B27">
        <f>IF(Ark1!F30="x",1,"")</f>
      </c>
      <c r="C27">
        <f>IF(Ark1!G30="x",1,"")</f>
      </c>
      <c r="D27">
        <f>IF(Ark1!H30="x",1,"")</f>
      </c>
      <c r="E27">
        <f>IF(Ark1!I30="x",1,"")</f>
      </c>
    </row>
    <row r="28" spans="1:5" ht="15">
      <c r="A28">
        <f>IF(Ark1!E31="x",1,"")</f>
      </c>
      <c r="B28">
        <f>IF(Ark1!F31="x",1,"")</f>
      </c>
      <c r="C28">
        <f>IF(Ark1!G31="x",1,"")</f>
      </c>
      <c r="D28">
        <f>IF(Ark1!H31="x",1,"")</f>
      </c>
      <c r="E28">
        <f>IF(Ark1!I31="x",1,"")</f>
      </c>
    </row>
    <row r="29" spans="1:5" ht="15">
      <c r="A29">
        <f>IF(Ark1!E32="x",1,"")</f>
      </c>
      <c r="B29">
        <f>IF(Ark1!F32="x",1,"")</f>
      </c>
      <c r="C29">
        <f>IF(Ark1!G32="x",1,"")</f>
      </c>
      <c r="D29">
        <f>IF(Ark1!H32="x",1,"")</f>
      </c>
      <c r="E29">
        <f>IF(Ark1!I32="x",1,"")</f>
      </c>
    </row>
    <row r="30" spans="1:5" ht="15">
      <c r="A30">
        <f>IF(Ark1!E33="x",1,"")</f>
      </c>
      <c r="B30">
        <f>IF(Ark1!F33="x",1,"")</f>
      </c>
      <c r="C30">
        <f>IF(Ark1!G33="x",1,"")</f>
      </c>
      <c r="D30">
        <f>IF(Ark1!H33="x",1,"")</f>
      </c>
      <c r="E30">
        <f>IF(Ark1!I33="x",1,"")</f>
      </c>
    </row>
    <row r="31" spans="1:5" ht="15">
      <c r="A31">
        <f>IF(Ark1!E34="x",1,"")</f>
      </c>
      <c r="B31">
        <f>IF(Ark1!F34="x",1,"")</f>
      </c>
      <c r="C31">
        <f>IF(Ark1!G34="x",1,"")</f>
      </c>
      <c r="D31">
        <f>IF(Ark1!H34="x",1,"")</f>
      </c>
      <c r="E31">
        <f>IF(Ark1!I34="x",1,"")</f>
      </c>
    </row>
    <row r="32" spans="1:5" ht="15">
      <c r="A32">
        <f>IF(Ark1!E35="x",1,"")</f>
      </c>
      <c r="B32">
        <f>IF(Ark1!F35="x",1,"")</f>
      </c>
      <c r="C32">
        <f>IF(Ark1!G35="x",1,"")</f>
      </c>
      <c r="D32">
        <f>IF(Ark1!H35="x",1,"")</f>
      </c>
      <c r="E32">
        <f>IF(Ark1!I35="x",1,"")</f>
      </c>
    </row>
    <row r="33" spans="1:5" ht="15">
      <c r="A33">
        <f>IF(Ark1!E36="x",1,"")</f>
      </c>
      <c r="B33">
        <f>IF(Ark1!F36="x",1,"")</f>
      </c>
      <c r="C33">
        <f>IF(Ark1!G36="x",1,"")</f>
      </c>
      <c r="D33">
        <f>IF(Ark1!H36="x",1,"")</f>
      </c>
      <c r="E33">
        <f>IF(Ark1!I36="x",1,"")</f>
      </c>
    </row>
    <row r="34" spans="1:5" ht="15">
      <c r="A34">
        <f>IF(Ark1!E39="x",1,"")</f>
      </c>
      <c r="B34">
        <f>IF(Ark1!F39="x",1,"")</f>
      </c>
      <c r="C34">
        <f>IF(Ark1!G39="x",1,"")</f>
      </c>
      <c r="D34">
        <f>IF(Ark1!H39="x",1,"")</f>
      </c>
      <c r="E34">
        <f>IF(Ark1!I39="x",1,"")</f>
      </c>
    </row>
    <row r="35" spans="1:5" ht="15">
      <c r="A35">
        <f>IF(Ark1!E40="x",1,"")</f>
      </c>
      <c r="B35">
        <f>IF(Ark1!F40="x",1,"")</f>
      </c>
      <c r="C35">
        <f>IF(Ark1!G40="x",1,"")</f>
      </c>
      <c r="D35">
        <f>IF(Ark1!H40="x",1,"")</f>
      </c>
      <c r="E35">
        <f>IF(Ark1!I40="x",1,"")</f>
      </c>
    </row>
    <row r="36" spans="1:5" ht="15">
      <c r="A36">
        <f>IF(Ark1!E41="x",1,"")</f>
      </c>
      <c r="B36">
        <f>IF(Ark1!F41="x",1,"")</f>
      </c>
      <c r="C36">
        <f>IF(Ark1!G41="x",1,"")</f>
      </c>
      <c r="D36">
        <f>IF(Ark1!H41="x",1,"")</f>
      </c>
      <c r="E36">
        <f>IF(Ark1!I41="x",1,"")</f>
      </c>
    </row>
    <row r="37" spans="1:5" ht="15">
      <c r="A37">
        <f>IF(Ark1!E42="x",1,"")</f>
      </c>
      <c r="B37">
        <f>IF(Ark1!F42="x",1,"")</f>
      </c>
      <c r="C37">
        <f>IF(Ark1!G42="x",1,"")</f>
      </c>
      <c r="D37">
        <f>IF(Ark1!H42="x",1,"")</f>
      </c>
      <c r="E37">
        <f>IF(Ark1!I42="x",1,"")</f>
      </c>
    </row>
    <row r="38" spans="1:5" ht="15">
      <c r="A38">
        <f>IF(Ark1!E43="x",1,"")</f>
      </c>
      <c r="B38">
        <f>IF(Ark1!F43="x",1,"")</f>
      </c>
      <c r="C38">
        <f>IF(Ark1!G43="x",1,"")</f>
      </c>
      <c r="D38">
        <f>IF(Ark1!H43="x",1,"")</f>
      </c>
      <c r="E38">
        <f>IF(Ark1!I43="x",1,"")</f>
      </c>
    </row>
    <row r="39" spans="1:5" ht="15">
      <c r="A39">
        <f>IF(Ark1!E44="x",1,"")</f>
      </c>
      <c r="B39">
        <f>IF(Ark1!F44="x",1,"")</f>
      </c>
      <c r="C39">
        <f>IF(Ark1!G44="x",1,"")</f>
      </c>
      <c r="D39">
        <f>IF(Ark1!H44="x",1,"")</f>
      </c>
      <c r="E39">
        <f>IF(Ark1!I44="x",1,"")</f>
      </c>
    </row>
    <row r="40" spans="1:5" ht="15">
      <c r="A40">
        <f>IF(Ark1!E45="x",1,"")</f>
      </c>
      <c r="B40">
        <f>IF(Ark1!F45="x",1,"")</f>
      </c>
      <c r="C40">
        <f>IF(Ark1!G45="x",1,"")</f>
      </c>
      <c r="D40">
        <f>IF(Ark1!H45="x",1,"")</f>
      </c>
      <c r="E40">
        <f>IF(Ark1!I45="x",1,"")</f>
      </c>
    </row>
    <row r="41" spans="1:5" ht="15">
      <c r="A41">
        <f>IF(Ark1!E46="x",1,"")</f>
      </c>
      <c r="B41">
        <f>IF(Ark1!F46="x",1,"")</f>
      </c>
      <c r="C41">
        <f>IF(Ark1!G46="x",1,"")</f>
      </c>
      <c r="D41">
        <f>IF(Ark1!H46="x",1,"")</f>
      </c>
      <c r="E41">
        <f>IF(Ark1!I46="x",1,"")</f>
      </c>
    </row>
    <row r="42" spans="1:5" ht="15">
      <c r="A42">
        <f>IF(Ark1!E47="x",1,"")</f>
      </c>
      <c r="B42">
        <f>IF(Ark1!F47="x",1,"")</f>
      </c>
      <c r="C42">
        <f>IF(Ark1!G47="x",1,"")</f>
      </c>
      <c r="D42">
        <f>IF(Ark1!H47="x",1,"")</f>
      </c>
      <c r="E42">
        <f>IF(Ark1!I47="x",1,"")</f>
      </c>
    </row>
    <row r="43" spans="1:5" ht="15">
      <c r="A43">
        <f>IF(Ark1!E48="x",1,"")</f>
      </c>
      <c r="B43">
        <f>IF(Ark1!F48="x",1,"")</f>
      </c>
      <c r="C43">
        <f>IF(Ark1!G48="x",1,"")</f>
      </c>
      <c r="D43">
        <f>IF(Ark1!H48="x",1,"")</f>
      </c>
      <c r="E43">
        <f>IF(Ark1!I48="x",1,"")</f>
      </c>
    </row>
    <row r="44" spans="1:5" ht="15">
      <c r="A44">
        <f>IF(Ark1!E49="x",1,"")</f>
      </c>
      <c r="B44">
        <f>IF(Ark1!F49="x",1,"")</f>
      </c>
      <c r="C44">
        <f>IF(Ark1!G49="x",1,"")</f>
      </c>
      <c r="D44">
        <f>IF(Ark1!H49="x",1,"")</f>
      </c>
      <c r="E44">
        <f>IF(Ark1!I49="x",1,"")</f>
      </c>
    </row>
    <row r="45" spans="1:5" ht="15">
      <c r="A45">
        <f>IF(Ark1!E50="x",1,"")</f>
      </c>
      <c r="B45">
        <f>IF(Ark1!F50="x",1,"")</f>
      </c>
      <c r="C45">
        <f>IF(Ark1!G50="x",1,"")</f>
      </c>
      <c r="D45">
        <f>IF(Ark1!H50="x",1,"")</f>
      </c>
      <c r="E45">
        <f>IF(Ark1!I50="x",1,"")</f>
      </c>
    </row>
    <row r="46" spans="1:5" ht="15">
      <c r="A46">
        <f>IF(Ark1!E51="x",1,"")</f>
      </c>
      <c r="B46">
        <f>IF(Ark1!F51="x",1,"")</f>
      </c>
      <c r="C46">
        <f>IF(Ark1!G51="x",1,"")</f>
      </c>
      <c r="D46">
        <f>IF(Ark1!H51="x",1,"")</f>
      </c>
      <c r="E46">
        <f>IF(Ark1!I51="x",1,"")</f>
      </c>
    </row>
    <row r="47" spans="1:6" ht="15">
      <c r="A47" s="2">
        <f>SUM(A25:A46)</f>
        <v>0</v>
      </c>
      <c r="B47" s="2">
        <f>SUM(B25:B46)</f>
        <v>0</v>
      </c>
      <c r="C47" s="2">
        <f>SUM(C25:C46)</f>
        <v>0</v>
      </c>
      <c r="D47" s="2">
        <f>SUM(D25:D46)</f>
        <v>0</v>
      </c>
      <c r="E47" s="2">
        <f>SUM(E25:E46)</f>
        <v>0</v>
      </c>
      <c r="F47" s="2" t="s">
        <v>121</v>
      </c>
    </row>
    <row r="48" spans="1:5" ht="15">
      <c r="A48">
        <f>IF(Ark1!E51="x",1,"")</f>
      </c>
      <c r="B48">
        <f>IF(Ark1!F51="x",1,"")</f>
      </c>
      <c r="C48">
        <f>IF(Ark1!G51="x",1,"")</f>
      </c>
      <c r="D48">
        <f>IF(Ark1!H51="x",1,"")</f>
      </c>
      <c r="E48">
        <f>IF(Ark1!I51="x",1,"")</f>
      </c>
    </row>
    <row r="49" spans="1:5" ht="15">
      <c r="A49">
        <f>IF(Ark1!E52="x",1,"")</f>
      </c>
      <c r="B49">
        <f>IF(Ark1!F52="x",1,"")</f>
      </c>
      <c r="C49">
        <f>IF(Ark1!G52="x",1,"")</f>
      </c>
      <c r="D49">
        <f>IF(Ark1!H52="x",1,"")</f>
      </c>
      <c r="E49">
        <f>IF(Ark1!I52="x",1,"")</f>
      </c>
    </row>
    <row r="50" spans="1:5" ht="15">
      <c r="A50">
        <f>IF(Ark1!E53="x",1,"")</f>
      </c>
      <c r="B50">
        <f>IF(Ark1!F53="x",1,"")</f>
      </c>
      <c r="C50">
        <f>IF(Ark1!G53="x",1,"")</f>
      </c>
      <c r="D50">
        <f>IF(Ark1!H53="x",1,"")</f>
      </c>
      <c r="E50">
        <f>IF(Ark1!I53="x",1,"")</f>
      </c>
    </row>
    <row r="51" spans="1:5" ht="15">
      <c r="A51">
        <f>IF(Ark1!E54="x",1,"")</f>
      </c>
      <c r="B51">
        <f>IF(Ark1!F54="x",1,"")</f>
      </c>
      <c r="C51">
        <f>IF(Ark1!G54="x",1,"")</f>
      </c>
      <c r="D51">
        <f>IF(Ark1!H54="x",1,"")</f>
      </c>
      <c r="E51">
        <f>IF(Ark1!I54="x",1,"")</f>
      </c>
    </row>
    <row r="52" spans="1:5" ht="15">
      <c r="A52">
        <f>IF(Ark1!E55="x",1,"")</f>
      </c>
      <c r="B52">
        <f>IF(Ark1!F55="x",1,"")</f>
      </c>
      <c r="C52">
        <f>IF(Ark1!G55="x",1,"")</f>
      </c>
      <c r="D52">
        <f>IF(Ark1!H55="x",1,"")</f>
      </c>
      <c r="E52">
        <f>IF(Ark1!I55="x",1,"")</f>
      </c>
    </row>
    <row r="53" spans="1:6" ht="15">
      <c r="A53" s="2">
        <f>SUM(A48:A52)</f>
        <v>0</v>
      </c>
      <c r="B53" s="2">
        <f>SUM(B48:B52)</f>
        <v>0</v>
      </c>
      <c r="C53" s="2">
        <f>SUM(C48:C52)</f>
        <v>0</v>
      </c>
      <c r="D53" s="2">
        <f>SUM(D48:D52)</f>
        <v>0</v>
      </c>
      <c r="E53" s="2">
        <f>SUM(E48:E52)</f>
        <v>0</v>
      </c>
      <c r="F53" s="2" t="s">
        <v>122</v>
      </c>
    </row>
    <row r="54" spans="1:5" ht="15">
      <c r="A54">
        <f>IF(Ark1!E57="x",1,"")</f>
      </c>
      <c r="B54">
        <f>IF(Ark1!F57="x",1,"")</f>
      </c>
      <c r="C54">
        <f>IF(Ark1!G57="x",1,"")</f>
      </c>
      <c r="D54">
        <f>IF(Ark1!H57="x",1,"")</f>
      </c>
      <c r="E54">
        <f>IF(Ark1!I57="x",1,"")</f>
      </c>
    </row>
    <row r="55" spans="1:5" ht="15">
      <c r="A55">
        <f>IF(Ark1!E58="x",1,"")</f>
      </c>
      <c r="B55">
        <f>IF(Ark1!F58="x",1,"")</f>
      </c>
      <c r="C55">
        <f>IF(Ark1!G58="x",1,"")</f>
      </c>
      <c r="D55">
        <f>IF(Ark1!H58="x",1,"")</f>
      </c>
      <c r="E55">
        <f>IF(Ark1!I58="x",1,"")</f>
      </c>
    </row>
    <row r="56" spans="1:5" ht="15">
      <c r="A56">
        <f>IF(Ark1!E59="x",1,"")</f>
      </c>
      <c r="B56">
        <f>IF(Ark1!F59="x",1,"")</f>
      </c>
      <c r="C56">
        <f>IF(Ark1!G59="x",1,"")</f>
      </c>
      <c r="D56">
        <f>IF(Ark1!H59="x",1,"")</f>
      </c>
      <c r="E56">
        <f>IF(Ark1!I59="x",1,"")</f>
      </c>
    </row>
    <row r="57" spans="1:5" ht="15">
      <c r="A57">
        <f>IF(Ark1!E60="x",1,"")</f>
      </c>
      <c r="B57">
        <f>IF(Ark1!F60="x",1,"")</f>
      </c>
      <c r="C57">
        <f>IF(Ark1!G60="x",1,"")</f>
      </c>
      <c r="D57">
        <f>IF(Ark1!H60="x",1,"")</f>
      </c>
      <c r="E57">
        <f>IF(Ark1!I60="x",1,"")</f>
      </c>
    </row>
    <row r="58" spans="1:5" ht="15">
      <c r="A58">
        <f>IF(Ark1!E61="x",1,"")</f>
      </c>
      <c r="B58">
        <f>IF(Ark1!F61="x",1,"")</f>
      </c>
      <c r="C58">
        <f>IF(Ark1!G61="x",1,"")</f>
      </c>
      <c r="D58">
        <f>IF(Ark1!H61="x",1,"")</f>
      </c>
      <c r="E58">
        <f>IF(Ark1!I61="x",1,"")</f>
      </c>
    </row>
    <row r="59" spans="1:5" ht="15">
      <c r="A59">
        <f>IF(Ark1!E62="x",1,"")</f>
      </c>
      <c r="B59">
        <f>IF(Ark1!F62="x",1,"")</f>
      </c>
      <c r="C59">
        <f>IF(Ark1!G62="x",1,"")</f>
      </c>
      <c r="D59">
        <f>IF(Ark1!H62="x",1,"")</f>
      </c>
      <c r="E59">
        <f>IF(Ark1!I62="x",1,"")</f>
      </c>
    </row>
    <row r="60" spans="1:6" ht="15">
      <c r="A60" s="2">
        <f>SUM(A54:A59)</f>
        <v>0</v>
      </c>
      <c r="B60" s="2">
        <f>SUM(B54:B59)</f>
        <v>0</v>
      </c>
      <c r="C60" s="2">
        <f>SUM(C54:C59)</f>
        <v>0</v>
      </c>
      <c r="D60" s="2">
        <f>SUM(D54:D59)</f>
        <v>0</v>
      </c>
      <c r="E60" s="2">
        <f>SUM(E54:E59)</f>
        <v>0</v>
      </c>
      <c r="F60" s="2" t="s">
        <v>123</v>
      </c>
    </row>
    <row r="61" spans="1:5" ht="15">
      <c r="A61">
        <f>IF(Ark1!E64="x",1,"")</f>
      </c>
      <c r="B61">
        <f>IF(Ark1!F64="x",1,"")</f>
      </c>
      <c r="C61">
        <f>IF(Ark1!G64="x",1,"")</f>
      </c>
      <c r="D61">
        <f>IF(Ark1!H64="x",1,"")</f>
      </c>
      <c r="E61">
        <f>IF(Ark1!I64="x",1,"")</f>
      </c>
    </row>
    <row r="62" spans="1:5" ht="15">
      <c r="A62">
        <f>IF(Ark1!E65="x",1,"")</f>
      </c>
      <c r="B62">
        <f>IF(Ark1!F65="x",1,"")</f>
      </c>
      <c r="C62">
        <f>IF(Ark1!G65="x",1,"")</f>
      </c>
      <c r="D62">
        <f>IF(Ark1!H65="x",1,"")</f>
      </c>
      <c r="E62">
        <f>IF(Ark1!I65="x",1,"")</f>
      </c>
    </row>
    <row r="63" spans="1:5" ht="15">
      <c r="A63">
        <f>IF(Ark1!E66="x",1,"")</f>
      </c>
      <c r="B63">
        <f>IF(Ark1!F66="x",1,"")</f>
      </c>
      <c r="C63">
        <f>IF(Ark1!G66="x",1,"")</f>
      </c>
      <c r="D63">
        <f>IF(Ark1!H66="x",1,"")</f>
      </c>
      <c r="E63">
        <f>IF(Ark1!I66="x",1,"")</f>
      </c>
    </row>
    <row r="64" spans="1:5" ht="15">
      <c r="A64">
        <f>IF(Ark1!E67="x",1,"")</f>
      </c>
      <c r="B64">
        <f>IF(Ark1!F67="x",1,"")</f>
      </c>
      <c r="C64">
        <f>IF(Ark1!G67="x",1,"")</f>
      </c>
      <c r="D64">
        <f>IF(Ark1!H67="x",1,"")</f>
      </c>
      <c r="E64">
        <f>IF(Ark1!I67="x",1,"")</f>
      </c>
    </row>
    <row r="65" spans="1:5" ht="15">
      <c r="A65">
        <f>IF(Ark1!E68="x",1,"")</f>
      </c>
      <c r="B65">
        <f>IF(Ark1!F68="x",1,"")</f>
      </c>
      <c r="C65">
        <f>IF(Ark1!G68="x",1,"")</f>
      </c>
      <c r="D65">
        <f>IF(Ark1!H68="x",1,"")</f>
      </c>
      <c r="E65">
        <f>IF(Ark1!I68="x",1,"")</f>
      </c>
    </row>
    <row r="66" spans="1:5" ht="15">
      <c r="A66">
        <f>IF(Ark1!E69="x",1,"")</f>
      </c>
      <c r="B66">
        <f>IF(Ark1!F69="x",1,"")</f>
      </c>
      <c r="C66">
        <f>IF(Ark1!G69="x",1,"")</f>
      </c>
      <c r="D66">
        <f>IF(Ark1!H69="x",1,"")</f>
      </c>
      <c r="E66">
        <f>IF(Ark1!I69="x",1,"")</f>
      </c>
    </row>
    <row r="67" spans="1:5" ht="15">
      <c r="A67">
        <f>IF(Ark1!E70="x",1,"")</f>
      </c>
      <c r="B67">
        <f>IF(Ark1!F70="x",1,"")</f>
      </c>
      <c r="C67">
        <f>IF(Ark1!G70="x",1,"")</f>
      </c>
      <c r="D67">
        <f>IF(Ark1!H70="x",1,"")</f>
      </c>
      <c r="E67">
        <f>IF(Ark1!I70="x",1,"")</f>
      </c>
    </row>
    <row r="68" spans="1:5" ht="15">
      <c r="A68">
        <f>IF(Ark1!E71="x",1,"")</f>
      </c>
      <c r="B68">
        <f>IF(Ark1!F71="x",1,"")</f>
      </c>
      <c r="C68">
        <f>IF(Ark1!G71="x",1,"")</f>
      </c>
      <c r="D68">
        <f>IF(Ark1!H71="x",1,"")</f>
      </c>
      <c r="E68">
        <f>IF(Ark1!I71="x",1,"")</f>
      </c>
    </row>
    <row r="69" spans="1:6" ht="15">
      <c r="A69" s="2">
        <f>SUM(A61:A68)</f>
        <v>0</v>
      </c>
      <c r="B69" s="2">
        <f>SUM(B61:B68)</f>
        <v>0</v>
      </c>
      <c r="C69" s="2">
        <f>SUM(C61:C68)</f>
        <v>0</v>
      </c>
      <c r="D69" s="2">
        <f>SUM(D61:D68)</f>
        <v>0</v>
      </c>
      <c r="E69" s="2">
        <f>SUM(E61:E68)</f>
        <v>0</v>
      </c>
      <c r="F69" s="2" t="s">
        <v>118</v>
      </c>
    </row>
    <row r="70" spans="1:5" ht="15">
      <c r="A70">
        <f>IF(Ark1!E73="x",1,"")</f>
      </c>
      <c r="B70">
        <f>IF(Ark1!F73="x",1,"")</f>
      </c>
      <c r="C70">
        <f>IF(Ark1!G73="x",1,"")</f>
      </c>
      <c r="D70">
        <f>IF(Ark1!H73="x",1,"")</f>
      </c>
      <c r="E70">
        <f>IF(Ark1!I73="x",1,"")</f>
      </c>
    </row>
    <row r="71" spans="1:6" ht="15">
      <c r="A71" s="2" t="s">
        <v>142</v>
      </c>
      <c r="B71" s="9" t="s">
        <v>78</v>
      </c>
      <c r="C71" s="9" t="s">
        <v>2</v>
      </c>
      <c r="D71" s="9" t="s">
        <v>3</v>
      </c>
      <c r="E71" s="9" t="s">
        <v>4</v>
      </c>
      <c r="F71" s="9" t="s">
        <v>5</v>
      </c>
    </row>
    <row r="72" spans="2:6" ht="15">
      <c r="B72" s="2">
        <f>A12+A24+A47+A53+A60+A69</f>
        <v>0</v>
      </c>
      <c r="C72" s="2">
        <f>B12+B24+B47+B53+B60+B69</f>
        <v>0</v>
      </c>
      <c r="D72" s="2">
        <f>C12+C24+C47+C53+C60+C69</f>
        <v>0</v>
      </c>
      <c r="E72" s="2">
        <f>D12+D24+D47+D53+D60+D69</f>
        <v>0</v>
      </c>
      <c r="F72" s="2">
        <f>E12+E24+E47+E53+E60+E69</f>
        <v>0</v>
      </c>
    </row>
    <row r="73" spans="4:5" ht="15">
      <c r="D73">
        <f>IF(Ark1!H78="x",1,"")</f>
      </c>
      <c r="E73">
        <f>IF(Ark1!I78="x",1,"")</f>
      </c>
    </row>
    <row r="74" spans="1:5" ht="15">
      <c r="A74">
        <f>IF(Ark1!E80="x",1,"")</f>
      </c>
      <c r="B74">
        <f>IF(Ark1!F80="x",1,"")</f>
      </c>
      <c r="C74">
        <f>IF(Ark1!G80="x",1,"")</f>
      </c>
      <c r="D74">
        <f>IF(Ark1!H80="x",1,"")</f>
      </c>
      <c r="E74">
        <f>IF(Ark1!I80="x",1,"")</f>
      </c>
    </row>
    <row r="75" spans="1:5" ht="15">
      <c r="A75">
        <f>IF(Ark1!E82="x",1,"")</f>
      </c>
      <c r="B75">
        <f>IF(Ark1!F82="x",1,"")</f>
      </c>
      <c r="C75">
        <f>IF(Ark1!G82="x",1,"")</f>
      </c>
      <c r="D75">
        <f>IF(Ark1!H82="x",1,"")</f>
      </c>
      <c r="E75">
        <f>IF(Ark1!I82="x",1,"")</f>
      </c>
    </row>
    <row r="76" spans="1:5" ht="15">
      <c r="A76">
        <f>IF(Ark1!E84="x",1,"")</f>
      </c>
      <c r="B76">
        <f>IF(Ark1!F84="x",1,"")</f>
      </c>
      <c r="C76">
        <f>IF(Ark1!G84="x",1,"")</f>
      </c>
      <c r="D76">
        <f>IF(Ark1!H84="x",1,"")</f>
      </c>
      <c r="E76">
        <f>IF(Ark1!I84="x",1,"")</f>
      </c>
    </row>
    <row r="77" spans="1:5" ht="15">
      <c r="A77">
        <f>IF(Ark1!E86="x",1,"")</f>
      </c>
      <c r="B77">
        <f>IF(Ark1!F86="x",1,"")</f>
      </c>
      <c r="C77">
        <f>IF(Ark1!G86="x",1,"")</f>
      </c>
      <c r="D77">
        <f>IF(Ark1!H86="x",1,"")</f>
      </c>
      <c r="E77">
        <f>IF(Ark1!I86="x",1,"")</f>
      </c>
    </row>
    <row r="78" spans="1:5" ht="15">
      <c r="A78">
        <f>IF(Ark1!E88="x",1,"")</f>
      </c>
      <c r="B78">
        <f>IF(Ark1!F88="x",1,"")</f>
      </c>
      <c r="C78">
        <f>IF(Ark1!G88="x",1,"")</f>
      </c>
      <c r="D78">
        <f>IF(Ark1!H88="x",1,"")</f>
      </c>
      <c r="E78">
        <f>IF(Ark1!I88="x",1,"")</f>
      </c>
    </row>
    <row r="79" spans="1:5" ht="15">
      <c r="A79">
        <f>IF(Ark1!E101="x",1,"")</f>
      </c>
      <c r="B79">
        <f>IF(Ark1!F101="x",1,"")</f>
      </c>
      <c r="C79">
        <f>IF(Ark1!G101="x",1,"")</f>
      </c>
      <c r="D79">
        <f>IF(Ark1!H101="x",1,"")</f>
      </c>
      <c r="E79">
        <f>IF(Ark1!I101="x",1,"")</f>
      </c>
    </row>
    <row r="80" spans="1:5" ht="15">
      <c r="A80">
        <f>IF(Ark1!E102="x",1,"")</f>
      </c>
      <c r="B80">
        <f>IF(Ark1!F102="x",1,"")</f>
      </c>
      <c r="C80">
        <f>IF(Ark1!G102="x",1,"")</f>
      </c>
      <c r="D80">
        <f>IF(Ark1!H102="x",1,"")</f>
      </c>
      <c r="E80">
        <f>IF(Ark1!I102="x",1,"")</f>
      </c>
    </row>
    <row r="81" spans="1:5" ht="15">
      <c r="A81">
        <f>IF(Ark1!E103="x",1,"")</f>
      </c>
      <c r="B81">
        <f>IF(Ark1!F103="x",1,"")</f>
      </c>
      <c r="C81">
        <f>IF(Ark1!G103="x",1,"")</f>
      </c>
      <c r="D81">
        <f>IF(Ark1!H103="x",1,"")</f>
      </c>
      <c r="E81">
        <f>IF(Ark1!I103="x",1,"")</f>
      </c>
    </row>
    <row r="82" spans="1:5" ht="15">
      <c r="A82">
        <f>IF(Ark1!E104="x",1,"")</f>
      </c>
      <c r="B82">
        <f>IF(Ark1!F104="x",1,"")</f>
      </c>
      <c r="C82">
        <f>IF(Ark1!G104="x",1,"")</f>
      </c>
      <c r="D82">
        <f>IF(Ark1!H104="x",1,"")</f>
      </c>
      <c r="E82">
        <f>IF(Ark1!I104="x",1,"")</f>
      </c>
    </row>
    <row r="83" spans="1:5" ht="15">
      <c r="A83">
        <f>IF(Ark1!E105="x",1,"")</f>
      </c>
      <c r="B83">
        <f>IF(Ark1!F105="x",1,"")</f>
      </c>
      <c r="C83">
        <f>IF(Ark1!G105="x",1,"")</f>
      </c>
      <c r="D83">
        <f>IF(Ark1!H105="x",1,"")</f>
      </c>
      <c r="E83">
        <f>IF(Ark1!I105="x",1,"")</f>
      </c>
    </row>
    <row r="84" spans="1:5" ht="15">
      <c r="A84">
        <f>IF(Ark1!E106="x",1,"")</f>
      </c>
      <c r="B84">
        <f>IF(Ark1!F106="x",1,"")</f>
      </c>
      <c r="C84">
        <f>IF(Ark1!G106="x",1,"")</f>
      </c>
      <c r="D84">
        <f>IF(Ark1!H106="x",1,"")</f>
      </c>
      <c r="E84">
        <f>IF(Ark1!I106="x",1,"")</f>
      </c>
    </row>
    <row r="85" spans="1:5" ht="15">
      <c r="A85">
        <f>IF(Ark1!E107="x",1,"")</f>
      </c>
      <c r="B85">
        <f>IF(Ark1!F107="x",1,"")</f>
      </c>
      <c r="C85">
        <f>IF(Ark1!G107="x",1,"")</f>
      </c>
      <c r="D85">
        <f>IF(Ark1!H107="x",1,"")</f>
      </c>
      <c r="E85">
        <f>IF(Ark1!I107="x",1,"")</f>
      </c>
    </row>
    <row r="86" spans="1:5" ht="15">
      <c r="A86">
        <f>IF(Ark1!E108="x",1,"")</f>
      </c>
      <c r="B86">
        <f>IF(Ark1!F108="x",1,"")</f>
      </c>
      <c r="C86">
        <f>IF(Ark1!G108="x",1,"")</f>
      </c>
      <c r="D86">
        <f>IF(Ark1!H108="x",1,"")</f>
      </c>
      <c r="E86">
        <f>IF(Ark1!I108="x",1,"")</f>
      </c>
    </row>
    <row r="87" spans="1:5" ht="15">
      <c r="A87">
        <f>IF(Ark1!E109="x",1,"")</f>
      </c>
      <c r="B87">
        <f>IF(Ark1!F109="x",1,"")</f>
      </c>
      <c r="C87">
        <f>IF(Ark1!G109="x",1,"")</f>
      </c>
      <c r="D87">
        <f>IF(Ark1!H109="x",1,"")</f>
      </c>
      <c r="E87">
        <f>IF(Ark1!I109="x",1,"")</f>
      </c>
    </row>
    <row r="88" spans="1:5" ht="15">
      <c r="A88">
        <f>IF(Ark1!E110="x",1,"")</f>
      </c>
      <c r="B88">
        <f>IF(Ark1!F110="x",1,"")</f>
      </c>
      <c r="C88">
        <f>IF(Ark1!G110="x",1,"")</f>
      </c>
      <c r="D88">
        <f>IF(Ark1!H110="x",1,"")</f>
      </c>
      <c r="E88">
        <f>IF(Ark1!I110="x",1,"")</f>
      </c>
    </row>
    <row r="89" spans="1:5" ht="15">
      <c r="A89">
        <f>IF(Ark1!E111="x",1,"")</f>
      </c>
      <c r="B89">
        <f>IF(Ark1!F111="x",1,"")</f>
      </c>
      <c r="C89">
        <f>IF(Ark1!G111="x",1,"")</f>
      </c>
      <c r="D89">
        <f>IF(Ark1!H111="x",1,"")</f>
      </c>
      <c r="E89">
        <f>IF(Ark1!I111="x",1,"")</f>
      </c>
    </row>
    <row r="90" spans="1:5" ht="15">
      <c r="A90">
        <f>IF(Ark1!E112="x",1,"")</f>
      </c>
      <c r="B90">
        <f>IF(Ark1!F112="x",1,"")</f>
      </c>
      <c r="C90">
        <f>IF(Ark1!G112="x",1,"")</f>
      </c>
      <c r="D90">
        <f>IF(Ark1!H112="x",1,"")</f>
      </c>
      <c r="E90">
        <f>IF(Ark1!I112="x",1,"")</f>
      </c>
    </row>
    <row r="91" spans="1:5" ht="15">
      <c r="A91">
        <f>IF(Ark1!E113="x",1,"")</f>
      </c>
      <c r="B91">
        <f>IF(Ark1!F113="x",1,"")</f>
      </c>
      <c r="C91">
        <f>IF(Ark1!G113="x",1,"")</f>
      </c>
      <c r="D91">
        <f>IF(Ark1!H113="x",1,"")</f>
      </c>
      <c r="E91">
        <f>IF(Ark1!I113="x",1,"")</f>
      </c>
    </row>
    <row r="92" spans="1:5" ht="15">
      <c r="A92">
        <f>IF(Ark1!E114="x",1,"")</f>
      </c>
      <c r="B92">
        <f>IF(Ark1!F114="x",1,"")</f>
      </c>
      <c r="C92">
        <f>IF(Ark1!G114="x",1,"")</f>
      </c>
      <c r="D92">
        <f>IF(Ark1!H114="x",1,"")</f>
      </c>
      <c r="E92">
        <f>IF(Ark1!I114="x",1,"")</f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</dc:creator>
  <cp:keywords/>
  <dc:description/>
  <cp:lastModifiedBy>LN</cp:lastModifiedBy>
  <cp:lastPrinted>2012-10-26T07:31:35Z</cp:lastPrinted>
  <dcterms:created xsi:type="dcterms:W3CDTF">2011-10-06T09:08:52Z</dcterms:created>
  <dcterms:modified xsi:type="dcterms:W3CDTF">2013-09-05T13:33:46Z</dcterms:modified>
  <cp:category/>
  <cp:version/>
  <cp:contentType/>
  <cp:contentStatus/>
</cp:coreProperties>
</file>